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2"/>
  </bookViews>
  <sheets>
    <sheet name="Løp utenfor bane" sheetId="1" r:id="rId1"/>
    <sheet name="Banestevner" sheetId="2" r:id="rId2"/>
    <sheet name="Stafetter-Sammendrag" sheetId="3" r:id="rId3"/>
  </sheets>
  <definedNames/>
  <calcPr fullCalcOnLoad="1"/>
</workbook>
</file>

<file path=xl/sharedStrings.xml><?xml version="1.0" encoding="utf-8"?>
<sst xmlns="http://schemas.openxmlformats.org/spreadsheetml/2006/main" count="349" uniqueCount="258">
  <si>
    <t>LØP UTENFOR BANE (senior &amp; junior)</t>
  </si>
  <si>
    <t>Bolme Tor Jarle</t>
  </si>
  <si>
    <t>Børset Stein Ivar</t>
  </si>
  <si>
    <t>Grønning Frode</t>
  </si>
  <si>
    <t>Løset Ole Kr</t>
  </si>
  <si>
    <t>Sæther Bjørn</t>
  </si>
  <si>
    <t>Sæther Øystein</t>
  </si>
  <si>
    <t>Vonheim Bjørn</t>
  </si>
  <si>
    <t>Fjellseterløpet</t>
  </si>
  <si>
    <t>Trollheimsløpet</t>
  </si>
  <si>
    <t>Trønder-Øst løpet</t>
  </si>
  <si>
    <t>Jordbærtrimmen</t>
  </si>
  <si>
    <t>Kpt.Dreiers Minneløp</t>
  </si>
  <si>
    <t xml:space="preserve">Klubbmestersk terrengløp </t>
  </si>
  <si>
    <t>Lina Roindt</t>
  </si>
  <si>
    <t>Torvikbukt Rundt</t>
  </si>
  <si>
    <t>Øvrige utøvere</t>
  </si>
  <si>
    <t>Totalt ant. starter</t>
  </si>
  <si>
    <t>St.Olav lag 1</t>
  </si>
  <si>
    <t>St.Olav lag 2</t>
  </si>
  <si>
    <t>BANESTEVNER (senior &amp; junior)</t>
  </si>
  <si>
    <t>Tot.antall starter</t>
  </si>
  <si>
    <t>SAMMENDRAG</t>
  </si>
  <si>
    <t>SUM STAFETTER</t>
  </si>
  <si>
    <t>TOT.ANT.STARTER</t>
  </si>
  <si>
    <t>Svinsås Morten</t>
  </si>
  <si>
    <t>Mikkelsen Råg</t>
  </si>
  <si>
    <t>Fiske Jo Bjørnar</t>
  </si>
  <si>
    <t>Fagerholt Kjetil</t>
  </si>
  <si>
    <t>Romundstad Jan</t>
  </si>
  <si>
    <t>BANESTEVNER</t>
  </si>
  <si>
    <t>STAFETTER</t>
  </si>
  <si>
    <t>Størenmila</t>
  </si>
  <si>
    <t>Ranheim Rundt</t>
  </si>
  <si>
    <t>Sæther Pål</t>
  </si>
  <si>
    <t xml:space="preserve">Tallene i rubrikkene betyr plassering i sin klasse   </t>
  </si>
  <si>
    <t>Beste tid uansett klasse =</t>
  </si>
  <si>
    <t>Vassfjellet Rundt</t>
  </si>
  <si>
    <t>Hagen Lars</t>
  </si>
  <si>
    <t>Nonstad Bård</t>
  </si>
  <si>
    <t xml:space="preserve">Moholdt Lars </t>
  </si>
  <si>
    <t>Trønderjoggen</t>
  </si>
  <si>
    <t>Bardal Lars Morten</t>
  </si>
  <si>
    <t xml:space="preserve">Gauldalsløpet </t>
  </si>
  <si>
    <t>Blåfjelløpet</t>
  </si>
  <si>
    <t>Oslo Maraton</t>
  </si>
  <si>
    <t>Aasbø Henrik</t>
  </si>
  <si>
    <t>Grøseth Henrik</t>
  </si>
  <si>
    <t>Eilifsen Morten</t>
  </si>
  <si>
    <t>M=mosjonsklasse</t>
  </si>
  <si>
    <r>
      <t xml:space="preserve">Løpsnavn i </t>
    </r>
    <r>
      <rPr>
        <b/>
        <i/>
        <sz val="9"/>
        <rFont val="Bookman Old Style"/>
        <family val="1"/>
      </rPr>
      <t>kursiv</t>
    </r>
    <r>
      <rPr>
        <b/>
        <sz val="9"/>
        <rFont val="Bookman Old Style"/>
        <family val="1"/>
      </rPr>
      <t xml:space="preserve"> betyr at løpet har bare en klasse uavhengig av alder.</t>
    </r>
  </si>
  <si>
    <t>SENIOR/JUNIOR</t>
  </si>
  <si>
    <t>Solem Jon</t>
  </si>
  <si>
    <t>Selbuløpet</t>
  </si>
  <si>
    <t>Botn Opp</t>
  </si>
  <si>
    <t>Nybrottkarusellen (3.000m)</t>
  </si>
  <si>
    <t>Langen Helge</t>
  </si>
  <si>
    <t>Maroni Terje</t>
  </si>
  <si>
    <t>Reitan Trygve</t>
  </si>
  <si>
    <t>Rodriguez Juan Miguel V</t>
  </si>
  <si>
    <t>Eldevik Jørund</t>
  </si>
  <si>
    <t>Nåvik Stian</t>
  </si>
  <si>
    <t>Moholdt Lars</t>
  </si>
  <si>
    <t>Sentrumsløpet</t>
  </si>
  <si>
    <t>19.05.</t>
  </si>
  <si>
    <t>Geiranger Halvmaraton</t>
  </si>
  <si>
    <t>23.06.</t>
  </si>
  <si>
    <t>27.06.</t>
  </si>
  <si>
    <t>05.09.</t>
  </si>
  <si>
    <t>Trondheim Maraton</t>
  </si>
  <si>
    <t>LØP UTENFOR BANE</t>
  </si>
  <si>
    <t>Nilsen Arnt Inge</t>
  </si>
  <si>
    <t>St.Olav lag 3</t>
  </si>
  <si>
    <t>Tr.heim Stadion, Ranheim il   (1.500m)</t>
  </si>
  <si>
    <t>15.06.</t>
  </si>
  <si>
    <t>Midnight Sun Maraton(10km)</t>
  </si>
  <si>
    <t>Egebergs Minneløp</t>
  </si>
  <si>
    <t>Nybrottkarusellen (1.500m)</t>
  </si>
  <si>
    <t>Strand Stig</t>
  </si>
  <si>
    <t>Knyken Rundt</t>
  </si>
  <si>
    <t>07.09.</t>
  </si>
  <si>
    <t>Ulsrudvann Rundt</t>
  </si>
  <si>
    <t>11.10.</t>
  </si>
  <si>
    <t>Holm Thomas</t>
  </si>
  <si>
    <t>Brovoll Henrik</t>
  </si>
  <si>
    <t>Thonstad Audun</t>
  </si>
  <si>
    <t>05.04.</t>
  </si>
  <si>
    <t>NM Terreng, kort løype</t>
  </si>
  <si>
    <t>22.04.</t>
  </si>
  <si>
    <t>25.04.</t>
  </si>
  <si>
    <t>29.04.</t>
  </si>
  <si>
    <t>Lykkja Hans Petter</t>
  </si>
  <si>
    <t>B&amp;OI Gampen, 1. løp, 4 km</t>
  </si>
  <si>
    <t>B&amp;OI Gampen, 2. løp, 10 km</t>
  </si>
  <si>
    <t xml:space="preserve">B&amp;OI-gampen, 3. løp (3.000m) </t>
  </si>
  <si>
    <t>15.05.</t>
  </si>
  <si>
    <t>Forbordfjellet opp</t>
  </si>
  <si>
    <t>23.05.</t>
  </si>
  <si>
    <t xml:space="preserve">B&amp;OI-gampen, 5. løp (1.500m) </t>
  </si>
  <si>
    <t>30.05.</t>
  </si>
  <si>
    <t>Olsen Terje</t>
  </si>
  <si>
    <t>13.06.</t>
  </si>
  <si>
    <t>Almannbergje Opp</t>
  </si>
  <si>
    <t>Ericson Ørjan</t>
  </si>
  <si>
    <t>Klæbu6ern</t>
  </si>
  <si>
    <t>Moholdt Geir</t>
  </si>
  <si>
    <t>25.07.</t>
  </si>
  <si>
    <t>14.08.</t>
  </si>
  <si>
    <t>18.08.</t>
  </si>
  <si>
    <t>22.08.</t>
  </si>
  <si>
    <t>23.08.</t>
  </si>
  <si>
    <t>25.08.</t>
  </si>
  <si>
    <t>Løfaldli Birger</t>
  </si>
  <si>
    <t>Skjermo Ola</t>
  </si>
  <si>
    <t>Selbulekene (3.000m)</t>
  </si>
  <si>
    <t>Jøngfjellmarsjen</t>
  </si>
  <si>
    <t>19.09.</t>
  </si>
  <si>
    <t>Birkebeinerløpet</t>
  </si>
  <si>
    <t>Hytteplanmila</t>
  </si>
  <si>
    <t>Fredrikstad Maraton</t>
  </si>
  <si>
    <t>Antall starter 2009</t>
  </si>
  <si>
    <t>St.Olav lag 4</t>
  </si>
  <si>
    <t xml:space="preserve"> </t>
  </si>
  <si>
    <t>19.08.</t>
  </si>
  <si>
    <t>Holmenkoll lag 2</t>
  </si>
  <si>
    <t>Holmenkoll lag 1</t>
  </si>
  <si>
    <t>Bøe Alf Petter</t>
  </si>
  <si>
    <t>Aarvåg Espen</t>
  </si>
  <si>
    <t>Hov Gjermund</t>
  </si>
  <si>
    <t>Langli John</t>
  </si>
  <si>
    <t>Muan Martin</t>
  </si>
  <si>
    <t>Antall starter 2010</t>
  </si>
  <si>
    <t>20.02.</t>
  </si>
  <si>
    <t>NM-innendørs Stange 800m</t>
  </si>
  <si>
    <t>21.02.</t>
  </si>
  <si>
    <t>NM-innendørs Stange 1.500m</t>
  </si>
  <si>
    <t>28.02.</t>
  </si>
  <si>
    <t>Kilimanjaro Marathon</t>
  </si>
  <si>
    <t>?</t>
  </si>
  <si>
    <t>27.03.</t>
  </si>
  <si>
    <t>Praha Vintermaraton</t>
  </si>
  <si>
    <t>Påskemaraton Drammen</t>
  </si>
  <si>
    <t>11.04.</t>
  </si>
  <si>
    <t>19.04.</t>
  </si>
  <si>
    <t>Nybrottkarusellen,nr 1. 3,2 km</t>
  </si>
  <si>
    <t>28.04.</t>
  </si>
  <si>
    <t>Øya-stafetten lag 1</t>
  </si>
  <si>
    <t>Øyastafetten lag 2</t>
  </si>
  <si>
    <t>01.05.</t>
  </si>
  <si>
    <t>Konradløpet</t>
  </si>
  <si>
    <t>05.05.</t>
  </si>
  <si>
    <t>14.05.</t>
  </si>
  <si>
    <t>Skøvde Maraton</t>
  </si>
  <si>
    <t>NM 4x1.500m</t>
  </si>
  <si>
    <t>Ulvådalen Ultra</t>
  </si>
  <si>
    <t>B&amp;OI Gampen, 4. løp, 5,5km</t>
  </si>
  <si>
    <t>26.05.</t>
  </si>
  <si>
    <t>29.05.</t>
  </si>
  <si>
    <t>Tr.heim Stadion (5.000m)</t>
  </si>
  <si>
    <t>Krokstadøra Rundt</t>
  </si>
  <si>
    <t>02.06.</t>
  </si>
  <si>
    <t>Watford Open</t>
  </si>
  <si>
    <t>05.06.</t>
  </si>
  <si>
    <t>06.06.</t>
  </si>
  <si>
    <t>Wærnes Andreas Dahlø</t>
  </si>
  <si>
    <t>09.06.</t>
  </si>
  <si>
    <t>Hostonvatnet Rundt</t>
  </si>
  <si>
    <t>B&amp;OI Gampen,6. løp, 6km</t>
  </si>
  <si>
    <t>12.06.</t>
  </si>
  <si>
    <t>Nordmarka Skogsmaraton</t>
  </si>
  <si>
    <t>Malm Ultraintervall</t>
  </si>
  <si>
    <t>11.06.</t>
  </si>
  <si>
    <t>Tyrvinglekene (3.000m)</t>
  </si>
  <si>
    <t>16.06.</t>
  </si>
  <si>
    <t>26.06.</t>
  </si>
  <si>
    <t>Vassfjellet Opp</t>
  </si>
  <si>
    <t>Kristinaløpet</t>
  </si>
  <si>
    <t>Bolme Magne</t>
  </si>
  <si>
    <t>KM NTFIK Levanger (800m)</t>
  </si>
  <si>
    <t>22.06.</t>
  </si>
  <si>
    <t>Offerdalsmilen</t>
  </si>
  <si>
    <t>Midtsommarløpet</t>
  </si>
  <si>
    <t>19.06.</t>
  </si>
  <si>
    <t>10.07.</t>
  </si>
  <si>
    <t>Hellesyltløpet</t>
  </si>
  <si>
    <t>11.07.</t>
  </si>
  <si>
    <t>Sonalekene (1.500m)</t>
  </si>
  <si>
    <t>20.07.</t>
  </si>
  <si>
    <t>Sommerstevne Bislett (3.000m hinder)</t>
  </si>
  <si>
    <t>Knubben Rundt</t>
  </si>
  <si>
    <t>31.07.</t>
  </si>
  <si>
    <t>05.08.</t>
  </si>
  <si>
    <t>Treningsstevne Trheim Stadion 3/5000m</t>
  </si>
  <si>
    <t>Tallia Tiia</t>
  </si>
  <si>
    <t>07.08.</t>
  </si>
  <si>
    <t>Hadsel Maraton (10km)</t>
  </si>
  <si>
    <t>11.08.</t>
  </si>
  <si>
    <t>Skåla Opp</t>
  </si>
  <si>
    <t>Norway Games Bislett 3.000m</t>
  </si>
  <si>
    <t>15.08.</t>
  </si>
  <si>
    <t>20.08.</t>
  </si>
  <si>
    <t>Hoved-NM (5.000m)</t>
  </si>
  <si>
    <t>Våtten Opp</t>
  </si>
  <si>
    <t xml:space="preserve">16.08. </t>
  </si>
  <si>
    <t>Storsylen Opp</t>
  </si>
  <si>
    <t>21.08.</t>
  </si>
  <si>
    <t>Romerrike 6-timers</t>
  </si>
  <si>
    <t>24.08.</t>
  </si>
  <si>
    <t>Sæther Monica</t>
  </si>
  <si>
    <t>Jordbrudilten</t>
  </si>
  <si>
    <t>Gjerstad Nils Ivar</t>
  </si>
  <si>
    <t>Foss Inge Hermann</t>
  </si>
  <si>
    <t>01.09.</t>
  </si>
  <si>
    <t>28.08.</t>
  </si>
  <si>
    <t>Storflogløpet</t>
  </si>
  <si>
    <t>29.08.</t>
  </si>
  <si>
    <t>Beiardilten</t>
  </si>
  <si>
    <t>Knubbentrimmen</t>
  </si>
  <si>
    <t>Flådilten</t>
  </si>
  <si>
    <t>08.09.</t>
  </si>
  <si>
    <t>Nybrottkarusellen,nr 5. 10km</t>
  </si>
  <si>
    <t>09.09.</t>
  </si>
  <si>
    <t>11.09.</t>
  </si>
  <si>
    <t>Resfjellet Opp</t>
  </si>
  <si>
    <t>12.09.</t>
  </si>
  <si>
    <t>26.09.</t>
  </si>
  <si>
    <t>Berlin Marathon</t>
  </si>
  <si>
    <t>18.09.</t>
  </si>
  <si>
    <t>Ranheim Til Topps</t>
  </si>
  <si>
    <t>Berset Arne</t>
  </si>
  <si>
    <t>M</t>
  </si>
  <si>
    <t>16.10.</t>
  </si>
  <si>
    <t>Dartmoor Marathon</t>
  </si>
  <si>
    <t>23.10.</t>
  </si>
  <si>
    <t>20.11.</t>
  </si>
  <si>
    <t>11.12.</t>
  </si>
  <si>
    <t>Vinterkausell Lade nr 2</t>
  </si>
  <si>
    <t>Vinterkausell Leangen nr 1</t>
  </si>
  <si>
    <t>Adventsstevne Ranheimshallen (800m)</t>
  </si>
  <si>
    <t>Ålesund Maraton</t>
  </si>
  <si>
    <t>27.12.</t>
  </si>
  <si>
    <t>Tallila Tiia</t>
  </si>
  <si>
    <t>KM Trheim Stadion (10.000m)</t>
  </si>
  <si>
    <t>KM Trheim Stadion (800m)</t>
  </si>
  <si>
    <t>Strindheinslekene Trh Stadion (8/3.000m)</t>
  </si>
  <si>
    <t>Sparebank1-stevne Trh Stadion 6/1.500m)</t>
  </si>
  <si>
    <t>KRETSLØP Trh Stadion (3.000m)</t>
  </si>
  <si>
    <t>Trheim Stadion KM 10-kamp</t>
  </si>
  <si>
    <t>Åpningsstevne Steinkjer</t>
  </si>
  <si>
    <t>22.05.</t>
  </si>
  <si>
    <t>17.04.</t>
  </si>
  <si>
    <t>Hitra-løpet</t>
  </si>
  <si>
    <t>Eggemoen 6 timers</t>
  </si>
  <si>
    <t>12.04.</t>
  </si>
  <si>
    <t>Fredrikstadløpet</t>
  </si>
  <si>
    <t>Frostatingsløpet</t>
  </si>
  <si>
    <t>Maxsport-lekene (1.500m)</t>
  </si>
  <si>
    <t>17.10.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</si>
</sst>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$-414]d\.\ mmmm\ yyyy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Bookman Old Style"/>
      <family val="1"/>
    </font>
    <font>
      <b/>
      <sz val="10"/>
      <name val="Bookman Old Style"/>
      <family val="1"/>
    </font>
    <font>
      <b/>
      <sz val="14"/>
      <name val="Bookman Old Style"/>
      <family val="1"/>
    </font>
    <font>
      <b/>
      <sz val="9"/>
      <name val="Bookman Old Style"/>
      <family val="1"/>
    </font>
    <font>
      <b/>
      <sz val="16"/>
      <name val="Bookman Old Style"/>
      <family val="1"/>
    </font>
    <font>
      <b/>
      <sz val="36"/>
      <name val="Bookman Old Style"/>
      <family val="1"/>
    </font>
    <font>
      <b/>
      <sz val="12"/>
      <name val="Bookman Old Style"/>
      <family val="1"/>
    </font>
    <font>
      <b/>
      <sz val="48"/>
      <name val="Bookman Old Style"/>
      <family val="1"/>
    </font>
    <font>
      <b/>
      <sz val="22"/>
      <name val="Bookman Old Style"/>
      <family val="1"/>
    </font>
    <font>
      <b/>
      <sz val="11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Bookman Old Style"/>
      <family val="1"/>
    </font>
    <font>
      <b/>
      <sz val="18"/>
      <name val="Bookman Old Style"/>
      <family val="1"/>
    </font>
    <font>
      <b/>
      <sz val="10.5"/>
      <name val="Bookman Old Style"/>
      <family val="1"/>
    </font>
    <font>
      <b/>
      <sz val="7"/>
      <name val="Bookman Old Style"/>
      <family val="1"/>
    </font>
    <font>
      <b/>
      <i/>
      <sz val="8"/>
      <name val="Bookman Old Style"/>
      <family val="1"/>
    </font>
    <font>
      <b/>
      <sz val="1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/>
    </fill>
    <fill>
      <patternFill patternType="lightGray"/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23" borderId="1" applyNumberFormat="0" applyAlignment="0" applyProtection="0"/>
    <xf numFmtId="0" fontId="47" fillId="0" borderId="2" applyNumberFormat="0" applyFill="0" applyAlignment="0" applyProtection="0"/>
    <xf numFmtId="0" fontId="48" fillId="24" borderId="3" applyNumberFormat="0" applyAlignment="0" applyProtection="0"/>
    <xf numFmtId="0" fontId="0" fillId="25" borderId="4" applyNumberFormat="0" applyFont="0" applyAlignment="0" applyProtection="0"/>
    <xf numFmtId="0" fontId="49" fillId="26" borderId="0" applyNumberFormat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9" applyNumberFormat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9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33" borderId="11" xfId="0" applyFont="1" applyFill="1" applyBorder="1" applyAlignment="1">
      <alignment horizontal="center" textRotation="90"/>
    </xf>
    <xf numFmtId="0" fontId="10" fillId="33" borderId="12" xfId="0" applyFont="1" applyFill="1" applyBorder="1" applyAlignment="1">
      <alignment textRotation="255"/>
    </xf>
    <xf numFmtId="0" fontId="11" fillId="33" borderId="13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16" fontId="4" fillId="33" borderId="14" xfId="0" applyNumberFormat="1" applyFont="1" applyFill="1" applyBorder="1" applyAlignment="1">
      <alignment textRotation="255"/>
    </xf>
    <xf numFmtId="0" fontId="13" fillId="0" borderId="0" xfId="0" applyFont="1" applyBorder="1" applyAlignment="1">
      <alignment/>
    </xf>
    <xf numFmtId="0" fontId="1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3" fillId="0" borderId="11" xfId="0" applyFont="1" applyBorder="1" applyAlignment="1">
      <alignment textRotation="90"/>
    </xf>
    <xf numFmtId="0" fontId="13" fillId="33" borderId="11" xfId="0" applyFont="1" applyFill="1" applyBorder="1" applyAlignment="1">
      <alignment horizontal="center" textRotation="90"/>
    </xf>
    <xf numFmtId="16" fontId="7" fillId="0" borderId="11" xfId="0" applyNumberFormat="1" applyFont="1" applyBorder="1" applyAlignment="1">
      <alignment/>
    </xf>
    <xf numFmtId="16" fontId="16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16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8" fillId="33" borderId="11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16" xfId="0" applyFont="1" applyBorder="1" applyAlignment="1">
      <alignment/>
    </xf>
    <xf numFmtId="0" fontId="18" fillId="33" borderId="16" xfId="0" applyFont="1" applyFill="1" applyBorder="1" applyAlignment="1">
      <alignment/>
    </xf>
    <xf numFmtId="0" fontId="18" fillId="0" borderId="0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7" fillId="0" borderId="10" xfId="0" applyFont="1" applyBorder="1" applyAlignment="1">
      <alignment textRotation="90"/>
    </xf>
    <xf numFmtId="0" fontId="4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10" fillId="0" borderId="11" xfId="0" applyFont="1" applyBorder="1" applyAlignment="1">
      <alignment textRotation="90"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9" fillId="33" borderId="17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7" fillId="1" borderId="11" xfId="0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16" fillId="0" borderId="12" xfId="0" applyFont="1" applyBorder="1" applyAlignment="1">
      <alignment/>
    </xf>
    <xf numFmtId="0" fontId="0" fillId="0" borderId="11" xfId="0" applyBorder="1" applyAlignment="1">
      <alignment/>
    </xf>
    <xf numFmtId="16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7" fillId="34" borderId="12" xfId="0" applyFont="1" applyFill="1" applyBorder="1" applyAlignment="1">
      <alignment horizontal="center"/>
    </xf>
    <xf numFmtId="0" fontId="17" fillId="34" borderId="18" xfId="0" applyFont="1" applyFill="1" applyBorder="1" applyAlignment="1">
      <alignment horizontal="center"/>
    </xf>
    <xf numFmtId="0" fontId="17" fillId="34" borderId="13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2" fillId="34" borderId="12" xfId="0" applyFont="1" applyFill="1" applyBorder="1" applyAlignment="1">
      <alignment horizontal="center"/>
    </xf>
    <xf numFmtId="0" fontId="12" fillId="34" borderId="18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6" fillId="1" borderId="12" xfId="0" applyFont="1" applyFill="1" applyBorder="1" applyAlignment="1">
      <alignment horizontal="center"/>
    </xf>
    <xf numFmtId="0" fontId="6" fillId="1" borderId="18" xfId="0" applyFont="1" applyFill="1" applyBorder="1" applyAlignment="1">
      <alignment horizontal="center"/>
    </xf>
    <xf numFmtId="0" fontId="10" fillId="1" borderId="12" xfId="0" applyFont="1" applyFill="1" applyBorder="1" applyAlignment="1">
      <alignment horizontal="center"/>
    </xf>
    <xf numFmtId="0" fontId="10" fillId="1" borderId="18" xfId="0" applyFont="1" applyFill="1" applyBorder="1" applyAlignment="1">
      <alignment horizontal="center"/>
    </xf>
    <xf numFmtId="0" fontId="10" fillId="1" borderId="13" xfId="0" applyFont="1" applyFill="1" applyBorder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3" sqref="A13"/>
    </sheetView>
  </sheetViews>
  <sheetFormatPr defaultColWidth="11.421875" defaultRowHeight="12.75"/>
  <cols>
    <col min="1" max="1" width="7.28125" style="38" bestFit="1" customWidth="1"/>
    <col min="2" max="2" width="27.140625" style="38" customWidth="1"/>
    <col min="3" max="3" width="3.28125" style="38" bestFit="1" customWidth="1"/>
    <col min="4" max="5" width="3.28125" style="38" customWidth="1"/>
    <col min="6" max="6" width="3.28125" style="38" bestFit="1" customWidth="1"/>
    <col min="7" max="7" width="3.140625" style="38" bestFit="1" customWidth="1"/>
    <col min="8" max="8" width="3.8515625" style="38" customWidth="1"/>
    <col min="9" max="9" width="3.140625" style="38" bestFit="1" customWidth="1"/>
    <col min="10" max="10" width="3.28125" style="38" bestFit="1" customWidth="1"/>
    <col min="11" max="11" width="3.140625" style="38" customWidth="1"/>
    <col min="12" max="13" width="4.421875" style="38" bestFit="1" customWidth="1"/>
    <col min="14" max="15" width="4.421875" style="38" customWidth="1"/>
    <col min="16" max="17" width="3.28125" style="38" bestFit="1" customWidth="1"/>
    <col min="18" max="18" width="3.140625" style="38" bestFit="1" customWidth="1"/>
    <col min="19" max="22" width="3.28125" style="38" bestFit="1" customWidth="1"/>
    <col min="23" max="23" width="3.140625" style="38" customWidth="1"/>
    <col min="24" max="25" width="3.28125" style="38" bestFit="1" customWidth="1"/>
    <col min="26" max="26" width="4.421875" style="38" bestFit="1" customWidth="1"/>
    <col min="27" max="28" width="3.28125" style="38" bestFit="1" customWidth="1"/>
    <col min="29" max="29" width="3.28125" style="38" customWidth="1"/>
    <col min="30" max="30" width="3.8515625" style="38" bestFit="1" customWidth="1"/>
    <col min="31" max="31" width="3.00390625" style="38" customWidth="1"/>
    <col min="32" max="32" width="3.28125" style="38" customWidth="1"/>
    <col min="33" max="33" width="3.28125" style="38" bestFit="1" customWidth="1"/>
    <col min="34" max="34" width="3.8515625" style="38" bestFit="1" customWidth="1"/>
    <col min="35" max="36" width="3.28125" style="38" bestFit="1" customWidth="1"/>
    <col min="37" max="38" width="3.8515625" style="38" bestFit="1" customWidth="1"/>
    <col min="39" max="39" width="3.28125" style="38" bestFit="1" customWidth="1"/>
    <col min="40" max="40" width="3.28125" style="38" customWidth="1"/>
    <col min="41" max="41" width="3.28125" style="38" bestFit="1" customWidth="1"/>
    <col min="42" max="42" width="3.28125" style="38" customWidth="1"/>
    <col min="43" max="43" width="3.140625" style="38" customWidth="1"/>
    <col min="44" max="44" width="3.28125" style="38" bestFit="1" customWidth="1"/>
    <col min="45" max="46" width="3.28125" style="38" customWidth="1"/>
    <col min="47" max="47" width="4.421875" style="38" bestFit="1" customWidth="1"/>
    <col min="48" max="48" width="27.7109375" style="38" bestFit="1" customWidth="1"/>
    <col min="49" max="16384" width="11.421875" style="38" customWidth="1"/>
  </cols>
  <sheetData>
    <row r="1" spans="1:48" s="36" customFormat="1" ht="23.25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9"/>
      <c r="AE1" s="57" t="s">
        <v>0</v>
      </c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9"/>
    </row>
    <row r="2" spans="1:48" ht="120">
      <c r="A2" s="10"/>
      <c r="B2" s="37">
        <v>2010</v>
      </c>
      <c r="C2" s="31" t="s">
        <v>42</v>
      </c>
      <c r="D2" s="31" t="s">
        <v>229</v>
      </c>
      <c r="E2" s="31" t="s">
        <v>177</v>
      </c>
      <c r="F2" s="31" t="s">
        <v>1</v>
      </c>
      <c r="G2" s="31" t="s">
        <v>84</v>
      </c>
      <c r="H2" s="31" t="s">
        <v>126</v>
      </c>
      <c r="I2" s="31" t="s">
        <v>48</v>
      </c>
      <c r="J2" s="31" t="s">
        <v>60</v>
      </c>
      <c r="K2" s="31" t="s">
        <v>103</v>
      </c>
      <c r="L2" s="31" t="s">
        <v>28</v>
      </c>
      <c r="M2" s="31" t="s">
        <v>27</v>
      </c>
      <c r="N2" s="31" t="s">
        <v>211</v>
      </c>
      <c r="O2" s="31" t="s">
        <v>210</v>
      </c>
      <c r="P2" s="31" t="s">
        <v>3</v>
      </c>
      <c r="Q2" s="31" t="s">
        <v>47</v>
      </c>
      <c r="R2" s="31" t="s">
        <v>38</v>
      </c>
      <c r="S2" s="31" t="s">
        <v>83</v>
      </c>
      <c r="T2" s="31" t="s">
        <v>128</v>
      </c>
      <c r="U2" s="31" t="s">
        <v>56</v>
      </c>
      <c r="V2" s="31" t="s">
        <v>91</v>
      </c>
      <c r="W2" s="31" t="s">
        <v>112</v>
      </c>
      <c r="X2" s="31" t="s">
        <v>4</v>
      </c>
      <c r="Y2" s="31" t="s">
        <v>57</v>
      </c>
      <c r="Z2" s="31" t="s">
        <v>26</v>
      </c>
      <c r="AA2" s="31" t="s">
        <v>105</v>
      </c>
      <c r="AB2" s="31" t="s">
        <v>62</v>
      </c>
      <c r="AC2" s="31" t="s">
        <v>130</v>
      </c>
      <c r="AD2" s="31" t="s">
        <v>39</v>
      </c>
      <c r="AE2" s="31" t="s">
        <v>71</v>
      </c>
      <c r="AF2" s="31" t="s">
        <v>100</v>
      </c>
      <c r="AG2" s="31" t="s">
        <v>29</v>
      </c>
      <c r="AH2" s="31" t="s">
        <v>58</v>
      </c>
      <c r="AI2" s="31" t="s">
        <v>113</v>
      </c>
      <c r="AJ2" s="31" t="s">
        <v>52</v>
      </c>
      <c r="AK2" s="31" t="s">
        <v>78</v>
      </c>
      <c r="AL2" s="31" t="s">
        <v>25</v>
      </c>
      <c r="AM2" s="31" t="s">
        <v>5</v>
      </c>
      <c r="AN2" s="31" t="s">
        <v>208</v>
      </c>
      <c r="AO2" s="31" t="s">
        <v>34</v>
      </c>
      <c r="AP2" s="31" t="s">
        <v>193</v>
      </c>
      <c r="AQ2" s="31" t="s">
        <v>85</v>
      </c>
      <c r="AR2" s="31" t="s">
        <v>7</v>
      </c>
      <c r="AS2" s="31" t="s">
        <v>164</v>
      </c>
      <c r="AT2" s="31" t="s">
        <v>127</v>
      </c>
      <c r="AU2" s="31" t="s">
        <v>46</v>
      </c>
      <c r="AV2" s="37">
        <v>2010</v>
      </c>
    </row>
    <row r="3" spans="1:48" s="39" customFormat="1" ht="13.5">
      <c r="A3" s="17" t="s">
        <v>136</v>
      </c>
      <c r="B3" s="45" t="s">
        <v>137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>
        <v>148</v>
      </c>
      <c r="AV3" s="33" t="str">
        <f aca="true" t="shared" si="0" ref="AV3:AV15">B3</f>
        <v>Kilimanjaro Marathon</v>
      </c>
    </row>
    <row r="4" spans="1:48" s="39" customFormat="1" ht="13.5">
      <c r="A4" s="17" t="s">
        <v>139</v>
      </c>
      <c r="B4" s="46" t="s">
        <v>140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>
        <v>40</v>
      </c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>
        <v>4</v>
      </c>
      <c r="AS4" s="13"/>
      <c r="AT4" s="13"/>
      <c r="AU4" s="13"/>
      <c r="AV4" s="33" t="str">
        <f t="shared" si="0"/>
        <v>Praha Vintermaraton</v>
      </c>
    </row>
    <row r="5" spans="1:48" s="39" customFormat="1" ht="13.5">
      <c r="A5" s="17" t="s">
        <v>86</v>
      </c>
      <c r="B5" s="46" t="s">
        <v>141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>
        <v>8</v>
      </c>
      <c r="AV5" s="33" t="str">
        <f t="shared" si="0"/>
        <v>Påskemaraton Drammen</v>
      </c>
    </row>
    <row r="6" spans="1:48" s="39" customFormat="1" ht="13.5">
      <c r="A6" s="17" t="s">
        <v>142</v>
      </c>
      <c r="B6" s="45" t="s">
        <v>87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>
        <v>30</v>
      </c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33" t="str">
        <f t="shared" si="0"/>
        <v>NM Terreng, kort løype</v>
      </c>
    </row>
    <row r="7" spans="1:48" ht="12.75">
      <c r="A7" s="16" t="s">
        <v>253</v>
      </c>
      <c r="B7" s="46" t="s">
        <v>254</v>
      </c>
      <c r="C7" s="13"/>
      <c r="D7" s="13"/>
      <c r="E7" s="13">
        <v>27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32" t="str">
        <f t="shared" si="0"/>
        <v>Fredrikstadløpet</v>
      </c>
    </row>
    <row r="8" spans="1:48" ht="12.75">
      <c r="A8" s="16" t="s">
        <v>253</v>
      </c>
      <c r="B8" s="46" t="s">
        <v>255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>
        <v>1</v>
      </c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32" t="str">
        <f t="shared" si="0"/>
        <v>Frostatingsløpet</v>
      </c>
    </row>
    <row r="9" spans="1:48" ht="13.5">
      <c r="A9" s="16" t="s">
        <v>250</v>
      </c>
      <c r="B9" s="46" t="s">
        <v>251</v>
      </c>
      <c r="C9" s="13">
        <v>3</v>
      </c>
      <c r="D9" s="13"/>
      <c r="E9" s="13"/>
      <c r="F9" s="13">
        <v>1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>
        <v>2</v>
      </c>
      <c r="T9" s="13"/>
      <c r="U9" s="13">
        <v>4</v>
      </c>
      <c r="V9" s="13"/>
      <c r="W9" s="13"/>
      <c r="X9" s="13"/>
      <c r="Y9" s="13"/>
      <c r="Z9" s="13"/>
      <c r="AA9" s="13"/>
      <c r="AB9" s="13"/>
      <c r="AC9" s="13"/>
      <c r="AD9" s="13"/>
      <c r="AE9" s="13">
        <v>1</v>
      </c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33" t="str">
        <f t="shared" si="0"/>
        <v>Hitra-løpet</v>
      </c>
    </row>
    <row r="10" spans="1:48" ht="13.5">
      <c r="A10" s="16" t="s">
        <v>250</v>
      </c>
      <c r="B10" s="46" t="s">
        <v>252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>
        <v>32</v>
      </c>
      <c r="AV10" s="33" t="str">
        <f t="shared" si="0"/>
        <v>Eggemoen 6 timers</v>
      </c>
    </row>
    <row r="11" spans="1:48" ht="12.75">
      <c r="A11" s="16" t="s">
        <v>143</v>
      </c>
      <c r="B11" s="46" t="s">
        <v>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>
        <v>15</v>
      </c>
      <c r="W11" s="13"/>
      <c r="X11" s="13"/>
      <c r="Y11" s="13"/>
      <c r="Z11" s="13"/>
      <c r="AA11" s="13"/>
      <c r="AB11" s="13"/>
      <c r="AC11" s="13"/>
      <c r="AD11" s="13"/>
      <c r="AE11" s="13">
        <v>2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32" t="str">
        <f t="shared" si="0"/>
        <v>Fjellseterløpet</v>
      </c>
    </row>
    <row r="12" spans="1:48" ht="12.75">
      <c r="A12" s="16" t="s">
        <v>88</v>
      </c>
      <c r="B12" s="46" t="s">
        <v>144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>
        <v>3</v>
      </c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32" t="str">
        <f t="shared" si="0"/>
        <v>Nybrottkarusellen,nr 1. 3,2 km</v>
      </c>
    </row>
    <row r="13" spans="1:48" ht="12.75">
      <c r="A13" s="16" t="s">
        <v>89</v>
      </c>
      <c r="B13" s="46" t="s">
        <v>63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>
        <v>5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>
        <v>12</v>
      </c>
      <c r="AS13" s="13"/>
      <c r="AT13" s="13"/>
      <c r="AU13" s="13"/>
      <c r="AV13" s="32" t="str">
        <f t="shared" si="0"/>
        <v>Sentrumsløpet</v>
      </c>
    </row>
    <row r="14" spans="1:48" ht="12.75">
      <c r="A14" s="16" t="s">
        <v>145</v>
      </c>
      <c r="B14" s="46" t="s">
        <v>92</v>
      </c>
      <c r="C14" s="13"/>
      <c r="D14" s="13"/>
      <c r="E14" s="13"/>
      <c r="F14" s="13"/>
      <c r="G14" s="13"/>
      <c r="H14" s="13"/>
      <c r="I14" s="13"/>
      <c r="J14" s="13">
        <v>2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32" t="str">
        <f t="shared" si="0"/>
        <v>B&amp;OI Gampen, 1. løp, 4 km</v>
      </c>
    </row>
    <row r="15" spans="1:48" ht="12.75">
      <c r="A15" s="16" t="s">
        <v>90</v>
      </c>
      <c r="B15" s="45" t="s">
        <v>33</v>
      </c>
      <c r="C15" s="13"/>
      <c r="D15" s="13"/>
      <c r="E15" s="13"/>
      <c r="F15" s="13"/>
      <c r="G15" s="13"/>
      <c r="H15" s="13"/>
      <c r="I15" s="13"/>
      <c r="J15" s="13"/>
      <c r="K15" s="13"/>
      <c r="L15" s="13">
        <v>22</v>
      </c>
      <c r="M15" s="13"/>
      <c r="N15" s="13"/>
      <c r="O15" s="13"/>
      <c r="P15" s="13"/>
      <c r="Q15" s="13"/>
      <c r="R15" s="13"/>
      <c r="S15" s="13">
        <v>1</v>
      </c>
      <c r="T15" s="13">
        <v>20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>
        <v>3</v>
      </c>
      <c r="AF15" s="13">
        <v>8</v>
      </c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32" t="str">
        <f t="shared" si="0"/>
        <v>Ranheim Rundt</v>
      </c>
    </row>
    <row r="16" spans="1:48" ht="12.75">
      <c r="A16" s="16" t="s">
        <v>148</v>
      </c>
      <c r="B16" s="44" t="s">
        <v>149</v>
      </c>
      <c r="C16" s="13"/>
      <c r="D16" s="13"/>
      <c r="E16" s="13"/>
      <c r="F16" s="13"/>
      <c r="G16" s="13"/>
      <c r="H16" s="13">
        <v>3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32" t="str">
        <f>B14</f>
        <v>B&amp;OI Gampen, 1. løp, 4 km</v>
      </c>
    </row>
    <row r="17" spans="1:48" ht="12.75">
      <c r="A17" s="16" t="s">
        <v>150</v>
      </c>
      <c r="B17" s="46" t="s">
        <v>93</v>
      </c>
      <c r="C17" s="13"/>
      <c r="D17" s="13"/>
      <c r="E17" s="13"/>
      <c r="F17" s="13"/>
      <c r="G17" s="13"/>
      <c r="H17" s="13"/>
      <c r="I17" s="13"/>
      <c r="J17" s="13">
        <v>1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42">
        <v>1</v>
      </c>
      <c r="AS17" s="49"/>
      <c r="AT17" s="49"/>
      <c r="AU17" s="13"/>
      <c r="AV17" s="32" t="str">
        <f aca="true" t="shared" si="1" ref="AV17:AV48">B17</f>
        <v>B&amp;OI Gampen, 2. løp, 10 km</v>
      </c>
    </row>
    <row r="18" spans="1:48" ht="12.75">
      <c r="A18" s="16" t="s">
        <v>151</v>
      </c>
      <c r="B18" s="46" t="s">
        <v>152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 t="s">
        <v>138</v>
      </c>
      <c r="AV18" s="32" t="str">
        <f t="shared" si="1"/>
        <v>Skøvde Maraton</v>
      </c>
    </row>
    <row r="19" spans="1:48" ht="12.75">
      <c r="A19" s="16" t="s">
        <v>95</v>
      </c>
      <c r="B19" s="46" t="s">
        <v>152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 t="s">
        <v>138</v>
      </c>
      <c r="AV19" s="32" t="str">
        <f t="shared" si="1"/>
        <v>Skøvde Maraton</v>
      </c>
    </row>
    <row r="20" spans="1:48" ht="12.75">
      <c r="A20" s="16" t="s">
        <v>97</v>
      </c>
      <c r="B20" s="46" t="s">
        <v>154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>
        <v>11</v>
      </c>
      <c r="AV20" s="32" t="str">
        <f t="shared" si="1"/>
        <v>Ulvådalen Ultra</v>
      </c>
    </row>
    <row r="21" spans="1:48" ht="12.75">
      <c r="A21" s="16" t="s">
        <v>156</v>
      </c>
      <c r="B21" s="46" t="s">
        <v>155</v>
      </c>
      <c r="C21" s="13"/>
      <c r="D21" s="13"/>
      <c r="E21" s="13"/>
      <c r="F21" s="13"/>
      <c r="G21" s="13"/>
      <c r="H21" s="13"/>
      <c r="I21" s="13"/>
      <c r="J21" s="13">
        <v>1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42">
        <v>1</v>
      </c>
      <c r="AS21" s="49"/>
      <c r="AT21" s="49"/>
      <c r="AU21" s="13"/>
      <c r="AV21" s="32" t="str">
        <f t="shared" si="1"/>
        <v>B&amp;OI Gampen, 4. løp, 5,5km</v>
      </c>
    </row>
    <row r="22" spans="1:48" ht="13.5" customHeight="1">
      <c r="A22" s="16" t="s">
        <v>249</v>
      </c>
      <c r="B22" s="46" t="s">
        <v>53</v>
      </c>
      <c r="C22" s="13"/>
      <c r="D22" s="13"/>
      <c r="E22" s="13"/>
      <c r="F22" s="13"/>
      <c r="G22" s="13"/>
      <c r="H22" s="13"/>
      <c r="I22" s="13"/>
      <c r="J22" s="13">
        <v>1</v>
      </c>
      <c r="K22" s="13"/>
      <c r="L22" s="13"/>
      <c r="M22" s="13"/>
      <c r="N22" s="13"/>
      <c r="O22" s="13"/>
      <c r="P22" s="13"/>
      <c r="Q22" s="13"/>
      <c r="R22" s="13">
        <v>1</v>
      </c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>
        <v>3</v>
      </c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32" t="str">
        <f t="shared" si="1"/>
        <v>Selbuløpet</v>
      </c>
    </row>
    <row r="23" spans="1:48" s="39" customFormat="1" ht="12.75">
      <c r="A23" s="17" t="s">
        <v>156</v>
      </c>
      <c r="B23" s="45" t="s">
        <v>96</v>
      </c>
      <c r="C23" s="13"/>
      <c r="D23" s="13"/>
      <c r="E23" s="13"/>
      <c r="F23" s="13"/>
      <c r="G23" s="13"/>
      <c r="H23" s="13"/>
      <c r="I23" s="13">
        <v>4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>
        <v>14</v>
      </c>
      <c r="W23" s="13"/>
      <c r="X23" s="13"/>
      <c r="Y23" s="13"/>
      <c r="Z23" s="13"/>
      <c r="AA23" s="13"/>
      <c r="AB23" s="13">
        <v>9</v>
      </c>
      <c r="AC23" s="13"/>
      <c r="AD23" s="13"/>
      <c r="AE23" s="13"/>
      <c r="AF23" s="13"/>
      <c r="AG23" s="13"/>
      <c r="AH23" s="13"/>
      <c r="AI23" s="13"/>
      <c r="AJ23" s="13"/>
      <c r="AK23" s="13"/>
      <c r="AL23" s="13">
        <v>19</v>
      </c>
      <c r="AM23" s="13"/>
      <c r="AN23" s="13"/>
      <c r="AO23" s="13"/>
      <c r="AP23" s="13"/>
      <c r="AQ23" s="13"/>
      <c r="AR23" s="13"/>
      <c r="AS23" s="13"/>
      <c r="AT23" s="13"/>
      <c r="AU23" s="13"/>
      <c r="AV23" s="32" t="str">
        <f t="shared" si="1"/>
        <v>Forbordfjellet opp</v>
      </c>
    </row>
    <row r="24" spans="1:48" ht="12.75">
      <c r="A24" s="16" t="s">
        <v>99</v>
      </c>
      <c r="B24" s="46" t="s">
        <v>159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42">
        <v>1</v>
      </c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32" t="str">
        <f t="shared" si="1"/>
        <v>Krokstadøra Rundt</v>
      </c>
    </row>
    <row r="25" spans="1:48" ht="12.75">
      <c r="A25" s="16" t="s">
        <v>160</v>
      </c>
      <c r="B25" s="45" t="s">
        <v>43</v>
      </c>
      <c r="C25" s="13"/>
      <c r="D25" s="13"/>
      <c r="E25" s="13"/>
      <c r="F25" s="13">
        <v>45</v>
      </c>
      <c r="G25" s="13">
        <v>4</v>
      </c>
      <c r="H25" s="13"/>
      <c r="I25" s="13"/>
      <c r="J25" s="13"/>
      <c r="K25" s="13"/>
      <c r="L25" s="13">
        <v>36</v>
      </c>
      <c r="M25" s="13"/>
      <c r="N25" s="13"/>
      <c r="O25" s="13"/>
      <c r="P25" s="13"/>
      <c r="Q25" s="13"/>
      <c r="R25" s="42">
        <v>1</v>
      </c>
      <c r="S25" s="13"/>
      <c r="T25" s="13">
        <v>25</v>
      </c>
      <c r="U25" s="13"/>
      <c r="V25" s="13">
        <v>21</v>
      </c>
      <c r="W25" s="13"/>
      <c r="X25" s="13">
        <v>43</v>
      </c>
      <c r="Y25" s="13">
        <v>8</v>
      </c>
      <c r="Z25" s="13">
        <v>37</v>
      </c>
      <c r="AA25" s="13"/>
      <c r="AB25" s="13">
        <v>12</v>
      </c>
      <c r="AC25" s="13"/>
      <c r="AD25" s="13">
        <v>20</v>
      </c>
      <c r="AE25" s="13">
        <v>2</v>
      </c>
      <c r="AF25" s="13">
        <v>13</v>
      </c>
      <c r="AG25" s="13">
        <v>32</v>
      </c>
      <c r="AH25" s="13">
        <v>16</v>
      </c>
      <c r="AI25" s="13"/>
      <c r="AJ25" s="13"/>
      <c r="AK25" s="13">
        <v>34</v>
      </c>
      <c r="AL25" s="13"/>
      <c r="AM25" s="13">
        <v>17</v>
      </c>
      <c r="AN25" s="13"/>
      <c r="AO25" s="13"/>
      <c r="AP25" s="13"/>
      <c r="AQ25" s="13">
        <v>22</v>
      </c>
      <c r="AR25" s="13">
        <v>14</v>
      </c>
      <c r="AS25" s="13"/>
      <c r="AT25" s="13">
        <v>29</v>
      </c>
      <c r="AU25" s="13"/>
      <c r="AV25" s="32" t="str">
        <f t="shared" si="1"/>
        <v>Gauldalsløpet </v>
      </c>
    </row>
    <row r="26" spans="1:48" ht="13.5" customHeight="1">
      <c r="A26" s="16" t="s">
        <v>163</v>
      </c>
      <c r="B26" s="46" t="s">
        <v>44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>
        <v>3</v>
      </c>
      <c r="AA26" s="13"/>
      <c r="AB26" s="42">
        <v>1</v>
      </c>
      <c r="AC26" s="13"/>
      <c r="AD26" s="13">
        <v>2</v>
      </c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32" t="str">
        <f t="shared" si="1"/>
        <v>Blåfjelløpet</v>
      </c>
    </row>
    <row r="27" spans="1:48" ht="13.5" customHeight="1">
      <c r="A27" s="16" t="s">
        <v>165</v>
      </c>
      <c r="B27" s="46" t="s">
        <v>166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>
        <v>2</v>
      </c>
      <c r="W27" s="13"/>
      <c r="X27" s="13"/>
      <c r="Y27" s="13"/>
      <c r="Z27" s="13"/>
      <c r="AA27" s="13"/>
      <c r="AB27" s="49"/>
      <c r="AC27" s="42">
        <v>1</v>
      </c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32" t="str">
        <f t="shared" si="1"/>
        <v>Hostonvatnet Rundt</v>
      </c>
    </row>
    <row r="28" spans="1:48" ht="13.5" customHeight="1">
      <c r="A28" s="16" t="s">
        <v>165</v>
      </c>
      <c r="B28" s="46" t="s">
        <v>167</v>
      </c>
      <c r="C28" s="13"/>
      <c r="D28" s="13"/>
      <c r="E28" s="13"/>
      <c r="F28" s="13"/>
      <c r="G28" s="13"/>
      <c r="H28" s="13"/>
      <c r="I28" s="13"/>
      <c r="J28" s="13">
        <v>1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49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42">
        <v>1</v>
      </c>
      <c r="AS28" s="13"/>
      <c r="AT28" s="13"/>
      <c r="AU28" s="13"/>
      <c r="AV28" s="32" t="str">
        <f t="shared" si="1"/>
        <v>B&amp;OI Gampen,6. løp, 6km</v>
      </c>
    </row>
    <row r="29" spans="1:48" ht="13.5" customHeight="1">
      <c r="A29" s="16" t="s">
        <v>168</v>
      </c>
      <c r="B29" s="46" t="s">
        <v>169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49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>
        <v>16</v>
      </c>
      <c r="AV29" s="32" t="str">
        <f t="shared" si="1"/>
        <v>Nordmarka Skogsmaraton</v>
      </c>
    </row>
    <row r="30" spans="1:48" ht="13.5" customHeight="1">
      <c r="A30" s="16" t="s">
        <v>168</v>
      </c>
      <c r="B30" s="46" t="s">
        <v>65</v>
      </c>
      <c r="C30" s="13"/>
      <c r="D30" s="13"/>
      <c r="E30" s="13"/>
      <c r="F30" s="13"/>
      <c r="G30" s="13"/>
      <c r="H30" s="13"/>
      <c r="I30" s="13"/>
      <c r="J30" s="13"/>
      <c r="K30" s="13">
        <v>3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49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32" t="str">
        <f t="shared" si="1"/>
        <v>Geiranger Halvmaraton</v>
      </c>
    </row>
    <row r="31" spans="1:48" ht="13.5" customHeight="1">
      <c r="A31" s="16" t="s">
        <v>168</v>
      </c>
      <c r="B31" s="46" t="s">
        <v>170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49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>
        <v>4</v>
      </c>
      <c r="AR31" s="13"/>
      <c r="AS31" s="13"/>
      <c r="AT31" s="13"/>
      <c r="AU31" s="13"/>
      <c r="AV31" s="32" t="str">
        <f t="shared" si="1"/>
        <v>Malm Ultraintervall</v>
      </c>
    </row>
    <row r="32" spans="1:48" ht="13.5" customHeight="1">
      <c r="A32" s="16" t="s">
        <v>101</v>
      </c>
      <c r="B32" s="46" t="s">
        <v>9</v>
      </c>
      <c r="C32" s="13">
        <v>4</v>
      </c>
      <c r="D32" s="13"/>
      <c r="E32" s="13"/>
      <c r="F32" s="13"/>
      <c r="G32" s="13"/>
      <c r="H32" s="13"/>
      <c r="I32" s="13"/>
      <c r="J32" s="13"/>
      <c r="K32" s="13"/>
      <c r="L32" s="13">
        <v>4</v>
      </c>
      <c r="M32" s="13"/>
      <c r="N32" s="13"/>
      <c r="O32" s="13"/>
      <c r="P32" s="13">
        <v>10</v>
      </c>
      <c r="Q32" s="13">
        <v>1</v>
      </c>
      <c r="R32" s="13"/>
      <c r="S32" s="13"/>
      <c r="T32" s="13">
        <v>9</v>
      </c>
      <c r="U32" s="13">
        <v>1</v>
      </c>
      <c r="V32" s="13">
        <v>6</v>
      </c>
      <c r="W32" s="13"/>
      <c r="X32" s="13"/>
      <c r="Y32" s="13"/>
      <c r="Z32" s="13">
        <v>3</v>
      </c>
      <c r="AA32" s="13"/>
      <c r="AB32" s="13">
        <v>2</v>
      </c>
      <c r="AC32" s="13"/>
      <c r="AD32" s="13"/>
      <c r="AE32" s="13"/>
      <c r="AF32" s="13">
        <v>1</v>
      </c>
      <c r="AG32" s="13">
        <v>3</v>
      </c>
      <c r="AH32" s="13">
        <v>1</v>
      </c>
      <c r="AI32" s="13">
        <v>5</v>
      </c>
      <c r="AJ32" s="13">
        <v>2</v>
      </c>
      <c r="AK32" s="13"/>
      <c r="AL32" s="13">
        <v>8</v>
      </c>
      <c r="AM32" s="13">
        <v>5</v>
      </c>
      <c r="AN32" s="13"/>
      <c r="AO32" s="13"/>
      <c r="AP32" s="13"/>
      <c r="AQ32" s="13"/>
      <c r="AR32" s="13"/>
      <c r="AS32" s="13">
        <v>3</v>
      </c>
      <c r="AT32" s="13"/>
      <c r="AU32" s="13"/>
      <c r="AV32" s="32" t="str">
        <f t="shared" si="1"/>
        <v>Trollheimsløpet</v>
      </c>
    </row>
    <row r="33" spans="1:48" ht="13.5" customHeight="1">
      <c r="A33" s="16" t="s">
        <v>174</v>
      </c>
      <c r="B33" s="46" t="s">
        <v>175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>
        <v>4</v>
      </c>
      <c r="AD33" s="13"/>
      <c r="AE33" s="13"/>
      <c r="AF33" s="13"/>
      <c r="AG33" s="13"/>
      <c r="AH33" s="13"/>
      <c r="AI33" s="13"/>
      <c r="AJ33" s="13"/>
      <c r="AK33" s="13"/>
      <c r="AL33" s="13">
        <v>11</v>
      </c>
      <c r="AM33" s="13"/>
      <c r="AN33" s="13"/>
      <c r="AO33" s="13"/>
      <c r="AP33" s="13"/>
      <c r="AQ33" s="13"/>
      <c r="AR33" s="13"/>
      <c r="AS33" s="13">
        <v>3</v>
      </c>
      <c r="AT33" s="13"/>
      <c r="AU33" s="13"/>
      <c r="AV33" s="32" t="str">
        <f t="shared" si="1"/>
        <v>Vassfjellet Opp</v>
      </c>
    </row>
    <row r="34" spans="1:48" s="39" customFormat="1" ht="12.75">
      <c r="A34" s="16" t="s">
        <v>174</v>
      </c>
      <c r="B34" s="46" t="s">
        <v>176</v>
      </c>
      <c r="C34" s="13"/>
      <c r="D34" s="13"/>
      <c r="E34" s="13">
        <v>85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32" t="str">
        <f t="shared" si="1"/>
        <v>Kristinaløpet</v>
      </c>
    </row>
    <row r="35" spans="1:48" ht="12.75">
      <c r="A35" s="16" t="s">
        <v>179</v>
      </c>
      <c r="B35" s="47" t="s">
        <v>180</v>
      </c>
      <c r="C35" s="13"/>
      <c r="D35" s="13"/>
      <c r="E35" s="13"/>
      <c r="F35" s="13"/>
      <c r="G35" s="13"/>
      <c r="H35" s="13"/>
      <c r="I35" s="13"/>
      <c r="J35" s="13"/>
      <c r="K35" s="13">
        <v>22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32" t="str">
        <f t="shared" si="1"/>
        <v>Offerdalsmilen</v>
      </c>
    </row>
    <row r="36" spans="1:48" ht="12.75">
      <c r="A36" s="16" t="s">
        <v>66</v>
      </c>
      <c r="B36" s="48" t="s">
        <v>10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>
        <v>60</v>
      </c>
      <c r="Q36" s="13"/>
      <c r="R36" s="13">
        <v>2</v>
      </c>
      <c r="S36" s="13"/>
      <c r="T36" s="13">
        <v>19</v>
      </c>
      <c r="U36" s="13">
        <v>5</v>
      </c>
      <c r="V36" s="13"/>
      <c r="W36" s="13"/>
      <c r="X36" s="13"/>
      <c r="Y36" s="13"/>
      <c r="Z36" s="13">
        <v>30</v>
      </c>
      <c r="AA36" s="13"/>
      <c r="AB36" s="13"/>
      <c r="AC36" s="13"/>
      <c r="AD36" s="13">
        <v>16</v>
      </c>
      <c r="AE36" s="13"/>
      <c r="AF36" s="13"/>
      <c r="AG36" s="13"/>
      <c r="AH36" s="13"/>
      <c r="AI36" s="13">
        <v>55</v>
      </c>
      <c r="AJ36" s="13"/>
      <c r="AK36" s="13">
        <v>33</v>
      </c>
      <c r="AL36" s="13"/>
      <c r="AM36" s="13">
        <v>13</v>
      </c>
      <c r="AN36" s="13"/>
      <c r="AO36" s="13">
        <v>49</v>
      </c>
      <c r="AP36" s="13"/>
      <c r="AQ36" s="13">
        <v>23</v>
      </c>
      <c r="AR36" s="13"/>
      <c r="AS36" s="13"/>
      <c r="AT36" s="13"/>
      <c r="AU36" s="13"/>
      <c r="AV36" s="32" t="str">
        <f t="shared" si="1"/>
        <v>Trønder-Øst løpet</v>
      </c>
    </row>
    <row r="37" spans="1:48" ht="12.75">
      <c r="A37" s="16" t="s">
        <v>66</v>
      </c>
      <c r="B37" s="47" t="s">
        <v>181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42">
        <v>1</v>
      </c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>
        <v>2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32" t="str">
        <f t="shared" si="1"/>
        <v>Midtsommarløpet</v>
      </c>
    </row>
    <row r="38" spans="1:48" s="39" customFormat="1" ht="12.75">
      <c r="A38" s="16" t="s">
        <v>182</v>
      </c>
      <c r="B38" s="47" t="s">
        <v>102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>
        <v>7</v>
      </c>
      <c r="AM38" s="13"/>
      <c r="AN38" s="13"/>
      <c r="AO38" s="13"/>
      <c r="AP38" s="13"/>
      <c r="AQ38" s="13">
        <v>9</v>
      </c>
      <c r="AR38" s="13"/>
      <c r="AS38" s="13"/>
      <c r="AT38" s="13"/>
      <c r="AU38" s="13"/>
      <c r="AV38" s="32" t="str">
        <f t="shared" si="1"/>
        <v>Almannbergje Opp</v>
      </c>
    </row>
    <row r="39" spans="1:48" ht="12.75">
      <c r="A39" s="16" t="s">
        <v>182</v>
      </c>
      <c r="B39" s="47" t="s">
        <v>75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>
        <v>1</v>
      </c>
      <c r="AS39" s="13"/>
      <c r="AT39" s="13"/>
      <c r="AU39" s="13"/>
      <c r="AV39" s="32" t="str">
        <f t="shared" si="1"/>
        <v>Midnight Sun Maraton(10km)</v>
      </c>
    </row>
    <row r="40" spans="1:48" ht="12.75">
      <c r="A40" s="16" t="s">
        <v>74</v>
      </c>
      <c r="B40" s="47" t="s">
        <v>104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42">
        <v>1</v>
      </c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32" t="str">
        <f t="shared" si="1"/>
        <v>Klæbu6ern</v>
      </c>
    </row>
    <row r="41" spans="1:48" s="39" customFormat="1" ht="12.75">
      <c r="A41" s="17" t="s">
        <v>183</v>
      </c>
      <c r="B41" s="48" t="s">
        <v>184</v>
      </c>
      <c r="C41" s="13"/>
      <c r="D41" s="13"/>
      <c r="E41" s="13"/>
      <c r="F41" s="13"/>
      <c r="G41" s="13"/>
      <c r="H41" s="13">
        <v>8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32" t="str">
        <f t="shared" si="1"/>
        <v>Hellesyltløpet</v>
      </c>
    </row>
    <row r="42" spans="1:48" ht="12.75">
      <c r="A42" s="13" t="s">
        <v>106</v>
      </c>
      <c r="B42" s="47" t="s">
        <v>189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42">
        <v>1</v>
      </c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32" t="str">
        <f t="shared" si="1"/>
        <v>Knubben Rundt</v>
      </c>
    </row>
    <row r="43" spans="1:48" ht="12.75">
      <c r="A43" s="16" t="s">
        <v>190</v>
      </c>
      <c r="B43" s="47" t="s">
        <v>76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42">
        <v>1</v>
      </c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32" t="str">
        <f t="shared" si="1"/>
        <v>Egebergs Minneløp</v>
      </c>
    </row>
    <row r="44" spans="1:48" ht="12.75">
      <c r="A44" s="16" t="s">
        <v>194</v>
      </c>
      <c r="B44" s="47" t="s">
        <v>11</v>
      </c>
      <c r="C44" s="13"/>
      <c r="D44" s="13"/>
      <c r="E44" s="13"/>
      <c r="F44" s="13"/>
      <c r="G44" s="13"/>
      <c r="H44" s="13"/>
      <c r="I44" s="13"/>
      <c r="J44" s="13">
        <v>2</v>
      </c>
      <c r="K44" s="13"/>
      <c r="L44" s="13">
        <v>2</v>
      </c>
      <c r="M44" s="13" t="s">
        <v>230</v>
      </c>
      <c r="N44" s="13"/>
      <c r="O44" s="13"/>
      <c r="P44" s="13"/>
      <c r="Q44" s="13">
        <v>1</v>
      </c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>
        <v>3</v>
      </c>
      <c r="AC44" s="13">
        <v>2</v>
      </c>
      <c r="AD44" s="13"/>
      <c r="AE44" s="13"/>
      <c r="AF44" s="13">
        <v>1</v>
      </c>
      <c r="AG44" s="13"/>
      <c r="AH44" s="13">
        <v>1</v>
      </c>
      <c r="AI44" s="13"/>
      <c r="AJ44" s="13"/>
      <c r="AK44" s="13"/>
      <c r="AL44" s="13"/>
      <c r="AM44" s="13"/>
      <c r="AN44" s="13"/>
      <c r="AO44" s="13"/>
      <c r="AP44" s="13">
        <v>4</v>
      </c>
      <c r="AQ44" s="13"/>
      <c r="AR44" s="13"/>
      <c r="AS44" s="13"/>
      <c r="AT44" s="13"/>
      <c r="AU44" s="13"/>
      <c r="AV44" s="32" t="str">
        <f t="shared" si="1"/>
        <v>Jordbærtrimmen</v>
      </c>
    </row>
    <row r="45" spans="1:48" ht="12.75">
      <c r="A45" s="16" t="s">
        <v>194</v>
      </c>
      <c r="B45" s="47" t="s">
        <v>195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>
        <v>2</v>
      </c>
      <c r="AS45" s="13"/>
      <c r="AT45" s="13"/>
      <c r="AU45" s="13"/>
      <c r="AV45" s="32" t="str">
        <f t="shared" si="1"/>
        <v>Hadsel Maraton (10km)</v>
      </c>
    </row>
    <row r="46" spans="1:48" ht="12.75">
      <c r="A46" s="16" t="s">
        <v>196</v>
      </c>
      <c r="B46" s="47" t="s">
        <v>54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>
        <v>6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32" t="str">
        <f t="shared" si="1"/>
        <v>Botn Opp</v>
      </c>
    </row>
    <row r="47" spans="1:48" ht="12.75">
      <c r="A47" s="16" t="s">
        <v>107</v>
      </c>
      <c r="B47" s="47" t="s">
        <v>12</v>
      </c>
      <c r="C47" s="13"/>
      <c r="D47" s="13"/>
      <c r="E47" s="13">
        <v>4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>
        <v>1</v>
      </c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32" t="str">
        <f t="shared" si="1"/>
        <v>Kpt.Dreiers Minneløp</v>
      </c>
    </row>
    <row r="48" spans="1:48" ht="12.75">
      <c r="A48" s="16" t="s">
        <v>107</v>
      </c>
      <c r="B48" s="47" t="s">
        <v>197</v>
      </c>
      <c r="C48" s="13"/>
      <c r="D48" s="13"/>
      <c r="E48" s="13"/>
      <c r="F48" s="13"/>
      <c r="G48" s="13"/>
      <c r="H48" s="13"/>
      <c r="I48" s="13">
        <v>3</v>
      </c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32" t="str">
        <f t="shared" si="1"/>
        <v>Skåla Opp</v>
      </c>
    </row>
    <row r="49" spans="1:48" ht="12.75">
      <c r="A49" s="16" t="s">
        <v>199</v>
      </c>
      <c r="B49" s="47" t="s">
        <v>79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>
        <v>3</v>
      </c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>
        <v>2</v>
      </c>
      <c r="AT49" s="13"/>
      <c r="AU49" s="13"/>
      <c r="AV49" s="32" t="str">
        <f aca="true" t="shared" si="2" ref="AV49:AV71">B49</f>
        <v>Knyken Rundt</v>
      </c>
    </row>
    <row r="50" spans="1:48" ht="12.75">
      <c r="A50" s="16" t="s">
        <v>123</v>
      </c>
      <c r="B50" s="47" t="s">
        <v>32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>
        <v>1</v>
      </c>
      <c r="AF50" s="13">
        <v>1</v>
      </c>
      <c r="AG50" s="13"/>
      <c r="AH50" s="13">
        <v>1</v>
      </c>
      <c r="AI50" s="13"/>
      <c r="AJ50" s="13"/>
      <c r="AK50" s="13"/>
      <c r="AL50" s="13"/>
      <c r="AM50" s="13"/>
      <c r="AN50" s="13"/>
      <c r="AO50" s="13"/>
      <c r="AP50" s="13"/>
      <c r="AQ50" s="13"/>
      <c r="AR50" s="13">
        <v>3</v>
      </c>
      <c r="AS50" s="13"/>
      <c r="AT50" s="13"/>
      <c r="AU50" s="13"/>
      <c r="AV50" s="32" t="str">
        <f t="shared" si="2"/>
        <v>Størenmila</v>
      </c>
    </row>
    <row r="51" spans="1:48" s="39" customFormat="1" ht="12.75">
      <c r="A51" s="17" t="s">
        <v>200</v>
      </c>
      <c r="B51" s="47" t="s">
        <v>202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>
        <v>3</v>
      </c>
      <c r="AM51" s="13"/>
      <c r="AN51" s="13"/>
      <c r="AO51" s="13"/>
      <c r="AP51" s="13"/>
      <c r="AQ51" s="13"/>
      <c r="AR51" s="13"/>
      <c r="AS51" s="13"/>
      <c r="AT51" s="13"/>
      <c r="AU51" s="13"/>
      <c r="AV51" s="32" t="str">
        <f t="shared" si="2"/>
        <v>Våtten Opp</v>
      </c>
    </row>
    <row r="52" spans="1:48" s="39" customFormat="1" ht="12.75">
      <c r="A52" s="17" t="s">
        <v>203</v>
      </c>
      <c r="B52" s="47" t="s">
        <v>204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>
        <v>10</v>
      </c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32" t="str">
        <f t="shared" si="2"/>
        <v>Storsylen Opp</v>
      </c>
    </row>
    <row r="53" spans="1:48" s="39" customFormat="1" ht="12.75">
      <c r="A53" s="17" t="s">
        <v>205</v>
      </c>
      <c r="B53" s="47" t="s">
        <v>206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>
        <v>47</v>
      </c>
      <c r="AV53" s="32" t="str">
        <f t="shared" si="2"/>
        <v>Romerrike 6-timers</v>
      </c>
    </row>
    <row r="54" spans="1:48" s="39" customFormat="1" ht="12.75">
      <c r="A54" s="17" t="s">
        <v>207</v>
      </c>
      <c r="B54" s="47" t="s">
        <v>41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>
        <v>4</v>
      </c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>
        <v>9</v>
      </c>
      <c r="AF54" s="13">
        <v>10</v>
      </c>
      <c r="AG54" s="13"/>
      <c r="AH54" s="13">
        <v>8</v>
      </c>
      <c r="AI54" s="13"/>
      <c r="AJ54" s="13"/>
      <c r="AK54" s="13">
        <v>33</v>
      </c>
      <c r="AL54" s="13"/>
      <c r="AM54" s="13"/>
      <c r="AN54" s="13">
        <v>12</v>
      </c>
      <c r="AO54" s="13"/>
      <c r="AP54" s="13"/>
      <c r="AQ54" s="13"/>
      <c r="AR54" s="13"/>
      <c r="AS54" s="13">
        <v>6</v>
      </c>
      <c r="AT54" s="13"/>
      <c r="AU54" s="13"/>
      <c r="AV54" s="32" t="str">
        <f t="shared" si="2"/>
        <v>Trønderjoggen</v>
      </c>
    </row>
    <row r="55" spans="1:48" s="39" customFormat="1" ht="12.75">
      <c r="A55" s="17" t="s">
        <v>110</v>
      </c>
      <c r="B55" s="48" t="s">
        <v>209</v>
      </c>
      <c r="C55" s="13"/>
      <c r="D55" s="13"/>
      <c r="E55" s="13"/>
      <c r="F55" s="13"/>
      <c r="G55" s="13"/>
      <c r="H55" s="13"/>
      <c r="I55" s="13"/>
      <c r="J55" s="13">
        <v>2</v>
      </c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32" t="str">
        <f t="shared" si="2"/>
        <v>Jordbrudilten</v>
      </c>
    </row>
    <row r="56" spans="1:48" ht="12.75">
      <c r="A56" s="16" t="s">
        <v>68</v>
      </c>
      <c r="B56" s="47" t="s">
        <v>13</v>
      </c>
      <c r="C56" s="13"/>
      <c r="D56" s="13"/>
      <c r="E56" s="13"/>
      <c r="F56" s="13">
        <v>2</v>
      </c>
      <c r="G56" s="13"/>
      <c r="H56" s="13"/>
      <c r="I56" s="13"/>
      <c r="J56" s="13"/>
      <c r="K56" s="13"/>
      <c r="L56" s="13"/>
      <c r="M56" s="13">
        <v>1</v>
      </c>
      <c r="N56" s="13">
        <v>1</v>
      </c>
      <c r="O56" s="13">
        <v>1</v>
      </c>
      <c r="P56" s="13"/>
      <c r="Q56" s="13"/>
      <c r="R56" s="13"/>
      <c r="S56" s="42">
        <v>1</v>
      </c>
      <c r="T56" s="13"/>
      <c r="U56" s="13">
        <v>2</v>
      </c>
      <c r="V56" s="13"/>
      <c r="W56" s="13">
        <v>3</v>
      </c>
      <c r="X56" s="13"/>
      <c r="Y56" s="13"/>
      <c r="Z56" s="13">
        <v>1</v>
      </c>
      <c r="AA56" s="13"/>
      <c r="AB56" s="13"/>
      <c r="AC56" s="13"/>
      <c r="AD56" s="13"/>
      <c r="AE56" s="13"/>
      <c r="AF56" s="13"/>
      <c r="AG56" s="13">
        <v>1</v>
      </c>
      <c r="AH56" s="13"/>
      <c r="AI56" s="13">
        <v>2</v>
      </c>
      <c r="AJ56" s="13"/>
      <c r="AK56" s="13"/>
      <c r="AL56" s="13">
        <v>4</v>
      </c>
      <c r="AM56" s="13"/>
      <c r="AN56" s="13"/>
      <c r="AO56" s="13"/>
      <c r="AP56" s="13"/>
      <c r="AQ56" s="13"/>
      <c r="AR56" s="13"/>
      <c r="AS56" s="13"/>
      <c r="AT56" s="13"/>
      <c r="AU56" s="13"/>
      <c r="AV56" s="32" t="str">
        <f t="shared" si="2"/>
        <v>Klubbmestersk terrengløp </v>
      </c>
    </row>
    <row r="57" spans="1:48" ht="12.75">
      <c r="A57" s="16" t="s">
        <v>213</v>
      </c>
      <c r="B57" s="48" t="s">
        <v>115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>
        <v>4</v>
      </c>
      <c r="W57" s="13"/>
      <c r="X57" s="13"/>
      <c r="Y57" s="13"/>
      <c r="Z57" s="13"/>
      <c r="AA57" s="13"/>
      <c r="AB57" s="13"/>
      <c r="AC57" s="13">
        <v>5</v>
      </c>
      <c r="AD57" s="13"/>
      <c r="AE57" s="13"/>
      <c r="AF57" s="13"/>
      <c r="AG57" s="13"/>
      <c r="AH57" s="13"/>
      <c r="AI57" s="13"/>
      <c r="AJ57" s="13"/>
      <c r="AK57" s="13"/>
      <c r="AL57" s="13">
        <v>8</v>
      </c>
      <c r="AM57" s="13"/>
      <c r="AN57" s="13"/>
      <c r="AO57" s="13"/>
      <c r="AP57" s="13"/>
      <c r="AQ57" s="13"/>
      <c r="AR57" s="13"/>
      <c r="AS57" s="13"/>
      <c r="AT57" s="13"/>
      <c r="AU57" s="13"/>
      <c r="AV57" s="32" t="str">
        <f t="shared" si="2"/>
        <v>Jøngfjellmarsjen</v>
      </c>
    </row>
    <row r="58" spans="1:48" ht="12.75">
      <c r="A58" s="16" t="s">
        <v>213</v>
      </c>
      <c r="B58" s="47" t="s">
        <v>214</v>
      </c>
      <c r="C58" s="13"/>
      <c r="D58" s="13"/>
      <c r="E58" s="13"/>
      <c r="F58" s="13"/>
      <c r="G58" s="13"/>
      <c r="H58" s="13"/>
      <c r="I58" s="13"/>
      <c r="J58" s="13">
        <v>1</v>
      </c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32" t="str">
        <f t="shared" si="2"/>
        <v>Storflogløpet</v>
      </c>
    </row>
    <row r="59" spans="1:48" ht="12.75">
      <c r="A59" s="16" t="s">
        <v>215</v>
      </c>
      <c r="B59" s="47" t="s">
        <v>216</v>
      </c>
      <c r="C59" s="13"/>
      <c r="D59" s="13"/>
      <c r="E59" s="13"/>
      <c r="F59" s="13"/>
      <c r="G59" s="13"/>
      <c r="H59" s="13"/>
      <c r="I59" s="13"/>
      <c r="J59" s="42">
        <v>1</v>
      </c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32" t="str">
        <f t="shared" si="2"/>
        <v>Beiardilten</v>
      </c>
    </row>
    <row r="60" spans="1:48" ht="12.75">
      <c r="A60" s="16" t="s">
        <v>215</v>
      </c>
      <c r="B60" s="48" t="s">
        <v>37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>
        <v>1</v>
      </c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32" t="str">
        <f t="shared" si="2"/>
        <v>Vassfjellet Rundt</v>
      </c>
    </row>
    <row r="61" spans="1:48" ht="12.75">
      <c r="A61" s="16" t="s">
        <v>68</v>
      </c>
      <c r="B61" s="47" t="s">
        <v>217</v>
      </c>
      <c r="C61" s="13"/>
      <c r="D61" s="13"/>
      <c r="E61" s="13"/>
      <c r="F61" s="13"/>
      <c r="G61" s="13"/>
      <c r="H61" s="13"/>
      <c r="I61" s="13"/>
      <c r="J61" s="13">
        <v>1</v>
      </c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32" t="str">
        <f t="shared" si="2"/>
        <v>Knubbentrimmen</v>
      </c>
    </row>
    <row r="62" spans="1:48" ht="12.75">
      <c r="A62" s="16" t="s">
        <v>80</v>
      </c>
      <c r="B62" s="48" t="s">
        <v>218</v>
      </c>
      <c r="C62" s="13"/>
      <c r="D62" s="13"/>
      <c r="E62" s="13"/>
      <c r="F62" s="13"/>
      <c r="G62" s="13"/>
      <c r="H62" s="13"/>
      <c r="I62" s="13"/>
      <c r="J62" s="13"/>
      <c r="K62" s="13"/>
      <c r="L62" s="13">
        <v>9</v>
      </c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32" t="str">
        <f t="shared" si="2"/>
        <v>Flådilten</v>
      </c>
    </row>
    <row r="63" spans="1:48" ht="12.75">
      <c r="A63" s="16" t="s">
        <v>219</v>
      </c>
      <c r="B63" s="46" t="s">
        <v>220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>
        <v>4</v>
      </c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>
        <v>1</v>
      </c>
      <c r="AG63" s="13"/>
      <c r="AH63" s="13"/>
      <c r="AI63" s="13"/>
      <c r="AJ63" s="13"/>
      <c r="AK63" s="13"/>
      <c r="AL63" s="13"/>
      <c r="AM63" s="42">
        <v>1</v>
      </c>
      <c r="AN63" s="13"/>
      <c r="AO63" s="13"/>
      <c r="AP63" s="13"/>
      <c r="AQ63" s="13"/>
      <c r="AR63" s="13"/>
      <c r="AS63" s="13"/>
      <c r="AT63" s="13"/>
      <c r="AU63" s="13"/>
      <c r="AV63" s="32" t="str">
        <f t="shared" si="2"/>
        <v>Nybrottkarusellen,nr 5. 10km</v>
      </c>
    </row>
    <row r="64" spans="1:48" ht="12.75">
      <c r="A64" s="16" t="s">
        <v>221</v>
      </c>
      <c r="B64" s="47" t="s">
        <v>81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>
        <v>3</v>
      </c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32" t="str">
        <f t="shared" si="2"/>
        <v>Ulsrudvann Rundt</v>
      </c>
    </row>
    <row r="65" spans="1:48" ht="12.75">
      <c r="A65" s="16" t="s">
        <v>222</v>
      </c>
      <c r="B65" s="47" t="s">
        <v>223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>
        <v>4</v>
      </c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>
        <v>7</v>
      </c>
      <c r="AM65" s="13"/>
      <c r="AN65" s="13"/>
      <c r="AO65" s="13"/>
      <c r="AP65" s="13"/>
      <c r="AQ65" s="13"/>
      <c r="AR65" s="13"/>
      <c r="AS65" s="13"/>
      <c r="AT65" s="13"/>
      <c r="AU65" s="13"/>
      <c r="AV65" s="32" t="str">
        <f t="shared" si="2"/>
        <v>Resfjellet Opp</v>
      </c>
    </row>
    <row r="66" spans="1:48" ht="12.75">
      <c r="A66" s="16" t="s">
        <v>224</v>
      </c>
      <c r="B66" s="47" t="s">
        <v>69</v>
      </c>
      <c r="C66" s="13"/>
      <c r="D66" s="13"/>
      <c r="E66" s="13"/>
      <c r="F66" s="13"/>
      <c r="G66" s="13"/>
      <c r="H66" s="13"/>
      <c r="I66" s="13"/>
      <c r="J66" s="13">
        <v>2</v>
      </c>
      <c r="K66" s="13"/>
      <c r="L66" s="13"/>
      <c r="M66" s="13"/>
      <c r="N66" s="13"/>
      <c r="O66" s="13"/>
      <c r="P66" s="13"/>
      <c r="Q66" s="13"/>
      <c r="R66" s="42">
        <v>1</v>
      </c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>
        <v>2</v>
      </c>
      <c r="AF66" s="13"/>
      <c r="AG66" s="13"/>
      <c r="AH66" s="13"/>
      <c r="AI66" s="13"/>
      <c r="AJ66" s="13"/>
      <c r="AK66" s="13"/>
      <c r="AL66" s="13"/>
      <c r="AM66" s="13"/>
      <c r="AN66" s="13">
        <v>7</v>
      </c>
      <c r="AO66" s="13"/>
      <c r="AP66" s="13"/>
      <c r="AQ66" s="13"/>
      <c r="AR66" s="13"/>
      <c r="AS66" s="13"/>
      <c r="AT66" s="13"/>
      <c r="AU66" s="13"/>
      <c r="AV66" s="32" t="str">
        <f t="shared" si="2"/>
        <v>Trondheim Maraton</v>
      </c>
    </row>
    <row r="67" spans="1:48" ht="12.75">
      <c r="A67" s="16" t="s">
        <v>227</v>
      </c>
      <c r="B67" s="47" t="s">
        <v>117</v>
      </c>
      <c r="C67" s="13"/>
      <c r="D67" s="13"/>
      <c r="E67" s="13"/>
      <c r="F67" s="13"/>
      <c r="G67" s="13"/>
      <c r="H67" s="13"/>
      <c r="I67" s="13"/>
      <c r="J67" s="13"/>
      <c r="K67" s="13"/>
      <c r="L67" s="13">
        <v>165</v>
      </c>
      <c r="M67" s="13"/>
      <c r="N67" s="13"/>
      <c r="O67" s="13"/>
      <c r="P67" s="13"/>
      <c r="Q67" s="13"/>
      <c r="R67" s="13"/>
      <c r="S67" s="13"/>
      <c r="T67" s="13">
        <v>60</v>
      </c>
      <c r="U67" s="13"/>
      <c r="V67" s="13"/>
      <c r="W67" s="13"/>
      <c r="X67" s="13"/>
      <c r="Y67" s="13"/>
      <c r="Z67" s="13">
        <v>108</v>
      </c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>
        <v>16</v>
      </c>
      <c r="AN67" s="13"/>
      <c r="AO67" s="13"/>
      <c r="AP67" s="13"/>
      <c r="AQ67" s="13"/>
      <c r="AR67" s="13"/>
      <c r="AS67" s="13"/>
      <c r="AT67" s="13"/>
      <c r="AU67" s="13"/>
      <c r="AV67" s="32" t="str">
        <f t="shared" si="2"/>
        <v>Birkebeinerløpet</v>
      </c>
    </row>
    <row r="68" spans="1:48" ht="12.75">
      <c r="A68" s="16" t="s">
        <v>116</v>
      </c>
      <c r="B68" s="47" t="s">
        <v>14</v>
      </c>
      <c r="C68" s="13">
        <v>4</v>
      </c>
      <c r="D68" s="13"/>
      <c r="E68" s="13"/>
      <c r="F68" s="13"/>
      <c r="G68" s="13"/>
      <c r="H68" s="13">
        <v>1</v>
      </c>
      <c r="I68" s="13"/>
      <c r="J68" s="13"/>
      <c r="K68" s="13" t="s">
        <v>230</v>
      </c>
      <c r="L68" s="13"/>
      <c r="M68" s="13">
        <v>1</v>
      </c>
      <c r="N68" s="13"/>
      <c r="O68" s="13"/>
      <c r="P68" s="13"/>
      <c r="Q68" s="13"/>
      <c r="R68" s="13"/>
      <c r="S68" s="13">
        <v>2</v>
      </c>
      <c r="T68" s="13"/>
      <c r="U68" s="13">
        <v>3</v>
      </c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>
        <v>2</v>
      </c>
      <c r="AJ68" s="13"/>
      <c r="AK68" s="13"/>
      <c r="AL68" s="13"/>
      <c r="AM68" s="13"/>
      <c r="AN68" s="13">
        <v>5</v>
      </c>
      <c r="AO68" s="13"/>
      <c r="AP68" s="13"/>
      <c r="AQ68" s="13"/>
      <c r="AR68" s="13"/>
      <c r="AS68" s="13"/>
      <c r="AT68" s="13"/>
      <c r="AU68" s="13"/>
      <c r="AV68" s="32" t="str">
        <f t="shared" si="2"/>
        <v>Lina Roindt</v>
      </c>
    </row>
    <row r="69" spans="1:48" ht="12.75">
      <c r="A69" s="16" t="s">
        <v>225</v>
      </c>
      <c r="B69" s="47" t="s">
        <v>45</v>
      </c>
      <c r="C69" s="13"/>
      <c r="D69" s="13"/>
      <c r="E69" s="13"/>
      <c r="F69" s="13">
        <v>8</v>
      </c>
      <c r="G69" s="13"/>
      <c r="H69" s="13"/>
      <c r="I69" s="13"/>
      <c r="J69" s="13">
        <v>4</v>
      </c>
      <c r="K69" s="13"/>
      <c r="L69" s="13"/>
      <c r="M69" s="13">
        <v>152</v>
      </c>
      <c r="N69" s="13">
        <v>17</v>
      </c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>
        <v>7</v>
      </c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>
        <v>2</v>
      </c>
      <c r="AS69" s="13"/>
      <c r="AT69" s="13"/>
      <c r="AU69" s="13">
        <v>68</v>
      </c>
      <c r="AV69" s="32" t="str">
        <f t="shared" si="2"/>
        <v>Oslo Maraton</v>
      </c>
    </row>
    <row r="70" spans="1:48" ht="12.75">
      <c r="A70" s="16" t="s">
        <v>225</v>
      </c>
      <c r="B70" s="47" t="s">
        <v>226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>
        <v>31</v>
      </c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32" t="str">
        <f t="shared" si="2"/>
        <v>Berlin Marathon</v>
      </c>
    </row>
    <row r="71" spans="1:48" ht="12.75">
      <c r="A71" s="16" t="s">
        <v>225</v>
      </c>
      <c r="B71" s="47" t="s">
        <v>228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>
        <v>3</v>
      </c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>
        <v>6</v>
      </c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32" t="str">
        <f t="shared" si="2"/>
        <v>Ranheim Til Topps</v>
      </c>
    </row>
    <row r="72" spans="1:48" ht="12.75">
      <c r="A72" s="16" t="s">
        <v>82</v>
      </c>
      <c r="B72" s="47" t="s">
        <v>15</v>
      </c>
      <c r="C72" s="13"/>
      <c r="D72" s="13" t="s">
        <v>230</v>
      </c>
      <c r="E72" s="13"/>
      <c r="F72" s="13">
        <v>2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>
        <v>3</v>
      </c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>
        <v>3</v>
      </c>
      <c r="AN72" s="13"/>
      <c r="AO72" s="13"/>
      <c r="AP72" s="13"/>
      <c r="AQ72" s="13"/>
      <c r="AR72" s="13"/>
      <c r="AS72" s="13"/>
      <c r="AT72" s="13"/>
      <c r="AU72" s="13"/>
      <c r="AV72" s="32" t="str">
        <f aca="true" t="shared" si="3" ref="AV72:AV78">B72</f>
        <v>Torvikbukt Rundt</v>
      </c>
    </row>
    <row r="73" spans="1:48" ht="12.75">
      <c r="A73" s="16" t="s">
        <v>231</v>
      </c>
      <c r="B73" s="47" t="s">
        <v>118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>
        <v>2</v>
      </c>
      <c r="AS73" s="13"/>
      <c r="AT73" s="13"/>
      <c r="AU73" s="13"/>
      <c r="AV73" s="32" t="str">
        <f t="shared" si="3"/>
        <v>Hytteplanmila</v>
      </c>
    </row>
    <row r="74" spans="1:48" ht="12.75">
      <c r="A74" s="16" t="s">
        <v>257</v>
      </c>
      <c r="B74" s="47" t="s">
        <v>232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>
        <v>5</v>
      </c>
      <c r="AV74" s="32" t="str">
        <f t="shared" si="3"/>
        <v>Dartmoor Marathon</v>
      </c>
    </row>
    <row r="75" spans="1:48" ht="12.75">
      <c r="A75" s="16" t="s">
        <v>233</v>
      </c>
      <c r="B75" s="47" t="s">
        <v>119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>
        <v>12</v>
      </c>
      <c r="AV75" s="32" t="str">
        <f t="shared" si="3"/>
        <v>Fredrikstad Maraton</v>
      </c>
    </row>
    <row r="76" spans="1:48" ht="12.75">
      <c r="A76" s="16" t="s">
        <v>234</v>
      </c>
      <c r="B76" s="47" t="s">
        <v>237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>
        <v>2</v>
      </c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>
        <v>1</v>
      </c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32" t="str">
        <f t="shared" si="3"/>
        <v>Vinterkausell Leangen nr 1</v>
      </c>
    </row>
    <row r="77" spans="1:48" ht="12.75">
      <c r="A77" s="16" t="s">
        <v>235</v>
      </c>
      <c r="B77" s="47" t="s">
        <v>236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>
        <v>1</v>
      </c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>
        <v>1</v>
      </c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32" t="str">
        <f t="shared" si="3"/>
        <v>Vinterkausell Lade nr 2</v>
      </c>
    </row>
    <row r="78" spans="1:48" ht="12.75">
      <c r="A78" s="16" t="s">
        <v>240</v>
      </c>
      <c r="B78" s="47" t="s">
        <v>239</v>
      </c>
      <c r="C78" s="13"/>
      <c r="D78" s="13"/>
      <c r="E78" s="13"/>
      <c r="F78" s="13"/>
      <c r="G78" s="13"/>
      <c r="H78" s="13">
        <v>2</v>
      </c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32" t="str">
        <f t="shared" si="3"/>
        <v>Ålesund Maraton</v>
      </c>
    </row>
    <row r="79" spans="1:48" s="39" customFormat="1" ht="12.75">
      <c r="A79" s="17"/>
      <c r="B79" s="12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2"/>
    </row>
    <row r="80" spans="1:48" ht="12.75">
      <c r="A80" s="16"/>
      <c r="B80" s="13" t="s">
        <v>131</v>
      </c>
      <c r="C80" s="19">
        <f aca="true" t="shared" si="4" ref="C80:AU80">COUNTA(C3:C79)</f>
        <v>3</v>
      </c>
      <c r="D80" s="19">
        <f t="shared" si="4"/>
        <v>1</v>
      </c>
      <c r="E80" s="19">
        <f t="shared" si="4"/>
        <v>3</v>
      </c>
      <c r="F80" s="19">
        <f t="shared" si="4"/>
        <v>5</v>
      </c>
      <c r="G80" s="19">
        <f t="shared" si="4"/>
        <v>1</v>
      </c>
      <c r="H80" s="19">
        <f t="shared" si="4"/>
        <v>4</v>
      </c>
      <c r="I80" s="19">
        <f t="shared" si="4"/>
        <v>2</v>
      </c>
      <c r="J80" s="19">
        <f t="shared" si="4"/>
        <v>12</v>
      </c>
      <c r="K80" s="19">
        <f t="shared" si="4"/>
        <v>3</v>
      </c>
      <c r="L80" s="19">
        <f t="shared" si="4"/>
        <v>6</v>
      </c>
      <c r="M80" s="19">
        <f t="shared" si="4"/>
        <v>5</v>
      </c>
      <c r="N80" s="19">
        <f t="shared" si="4"/>
        <v>2</v>
      </c>
      <c r="O80" s="19">
        <f t="shared" si="4"/>
        <v>1</v>
      </c>
      <c r="P80" s="19">
        <f t="shared" si="4"/>
        <v>2</v>
      </c>
      <c r="Q80" s="19">
        <f t="shared" si="4"/>
        <v>5</v>
      </c>
      <c r="R80" s="19">
        <f t="shared" si="4"/>
        <v>6</v>
      </c>
      <c r="S80" s="19">
        <f t="shared" si="4"/>
        <v>6</v>
      </c>
      <c r="T80" s="19">
        <f t="shared" si="4"/>
        <v>6</v>
      </c>
      <c r="U80" s="19">
        <f t="shared" si="4"/>
        <v>7</v>
      </c>
      <c r="V80" s="19">
        <f t="shared" si="4"/>
        <v>8</v>
      </c>
      <c r="W80" s="19">
        <f t="shared" si="4"/>
        <v>1</v>
      </c>
      <c r="X80" s="19">
        <f t="shared" si="4"/>
        <v>1</v>
      </c>
      <c r="Y80" s="19">
        <f t="shared" si="4"/>
        <v>1</v>
      </c>
      <c r="Z80" s="19">
        <f t="shared" si="4"/>
        <v>7</v>
      </c>
      <c r="AA80" s="19">
        <f t="shared" si="4"/>
        <v>1</v>
      </c>
      <c r="AB80" s="19">
        <f t="shared" si="4"/>
        <v>6</v>
      </c>
      <c r="AC80" s="19">
        <f t="shared" si="4"/>
        <v>6</v>
      </c>
      <c r="AD80" s="19">
        <f t="shared" si="4"/>
        <v>4</v>
      </c>
      <c r="AE80" s="19">
        <f t="shared" si="4"/>
        <v>11</v>
      </c>
      <c r="AF80" s="19">
        <f t="shared" si="4"/>
        <v>13</v>
      </c>
      <c r="AG80" s="19">
        <f t="shared" si="4"/>
        <v>3</v>
      </c>
      <c r="AH80" s="19">
        <f t="shared" si="4"/>
        <v>6</v>
      </c>
      <c r="AI80" s="19">
        <f t="shared" si="4"/>
        <v>4</v>
      </c>
      <c r="AJ80" s="19">
        <f t="shared" si="4"/>
        <v>1</v>
      </c>
      <c r="AK80" s="19">
        <f t="shared" si="4"/>
        <v>3</v>
      </c>
      <c r="AL80" s="19">
        <f t="shared" si="4"/>
        <v>8</v>
      </c>
      <c r="AM80" s="19">
        <f t="shared" si="4"/>
        <v>6</v>
      </c>
      <c r="AN80" s="19">
        <f t="shared" si="4"/>
        <v>3</v>
      </c>
      <c r="AO80" s="19">
        <f t="shared" si="4"/>
        <v>1</v>
      </c>
      <c r="AP80" s="19">
        <f t="shared" si="4"/>
        <v>1</v>
      </c>
      <c r="AQ80" s="19">
        <f t="shared" si="4"/>
        <v>4</v>
      </c>
      <c r="AR80" s="19">
        <f t="shared" si="4"/>
        <v>11</v>
      </c>
      <c r="AS80" s="19">
        <f t="shared" si="4"/>
        <v>4</v>
      </c>
      <c r="AT80" s="19">
        <f t="shared" si="4"/>
        <v>1</v>
      </c>
      <c r="AU80" s="19">
        <f t="shared" si="4"/>
        <v>11</v>
      </c>
      <c r="AV80" s="43">
        <f>SUM(C80:AU80)</f>
        <v>206</v>
      </c>
    </row>
    <row r="81" spans="1:48" s="40" customFormat="1" ht="12">
      <c r="A81" s="16"/>
      <c r="B81" s="60" t="s">
        <v>120</v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13"/>
      <c r="W81" s="13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30">
        <v>182</v>
      </c>
    </row>
    <row r="82" spans="1:48" s="41" customFormat="1" ht="120">
      <c r="A82" s="10"/>
      <c r="B82" s="37">
        <v>2010</v>
      </c>
      <c r="C82" s="31" t="str">
        <f aca="true" t="shared" si="5" ref="C82:AU82">C2</f>
        <v>Bardal Lars Morten</v>
      </c>
      <c r="D82" s="31" t="str">
        <f t="shared" si="5"/>
        <v>Berset Arne</v>
      </c>
      <c r="E82" s="31" t="str">
        <f t="shared" si="5"/>
        <v>Bolme Magne</v>
      </c>
      <c r="F82" s="31" t="str">
        <f t="shared" si="5"/>
        <v>Bolme Tor Jarle</v>
      </c>
      <c r="G82" s="31" t="str">
        <f t="shared" si="5"/>
        <v>Brovoll Henrik</v>
      </c>
      <c r="H82" s="31" t="str">
        <f t="shared" si="5"/>
        <v>Bøe Alf Petter</v>
      </c>
      <c r="I82" s="31" t="str">
        <f t="shared" si="5"/>
        <v>Eilifsen Morten</v>
      </c>
      <c r="J82" s="31" t="str">
        <f t="shared" si="5"/>
        <v>Eldevik Jørund</v>
      </c>
      <c r="K82" s="31" t="str">
        <f t="shared" si="5"/>
        <v>Ericson Ørjan</v>
      </c>
      <c r="L82" s="31" t="str">
        <f t="shared" si="5"/>
        <v>Fagerholt Kjetil</v>
      </c>
      <c r="M82" s="31" t="str">
        <f t="shared" si="5"/>
        <v>Fiske Jo Bjørnar</v>
      </c>
      <c r="N82" s="31" t="str">
        <f t="shared" si="5"/>
        <v>Foss Inge Hermann</v>
      </c>
      <c r="O82" s="31" t="str">
        <f t="shared" si="5"/>
        <v>Gjerstad Nils Ivar</v>
      </c>
      <c r="P82" s="31" t="str">
        <f t="shared" si="5"/>
        <v>Grønning Frode</v>
      </c>
      <c r="Q82" s="31" t="str">
        <f t="shared" si="5"/>
        <v>Grøseth Henrik</v>
      </c>
      <c r="R82" s="31" t="str">
        <f t="shared" si="5"/>
        <v>Hagen Lars</v>
      </c>
      <c r="S82" s="31" t="str">
        <f t="shared" si="5"/>
        <v>Holm Thomas</v>
      </c>
      <c r="T82" s="31" t="str">
        <f t="shared" si="5"/>
        <v>Hov Gjermund</v>
      </c>
      <c r="U82" s="31" t="str">
        <f t="shared" si="5"/>
        <v>Langen Helge</v>
      </c>
      <c r="V82" s="31" t="str">
        <f t="shared" si="5"/>
        <v>Lykkja Hans Petter</v>
      </c>
      <c r="W82" s="31" t="str">
        <f t="shared" si="5"/>
        <v>Løfaldli Birger</v>
      </c>
      <c r="X82" s="31" t="str">
        <f t="shared" si="5"/>
        <v>Løset Ole Kr</v>
      </c>
      <c r="Y82" s="31" t="str">
        <f t="shared" si="5"/>
        <v>Maroni Terje</v>
      </c>
      <c r="Z82" s="31" t="str">
        <f t="shared" si="5"/>
        <v>Mikkelsen Råg</v>
      </c>
      <c r="AA82" s="31" t="str">
        <f t="shared" si="5"/>
        <v>Moholdt Geir</v>
      </c>
      <c r="AB82" s="31" t="str">
        <f t="shared" si="5"/>
        <v>Moholdt Lars</v>
      </c>
      <c r="AC82" s="31" t="str">
        <f t="shared" si="5"/>
        <v>Muan Martin</v>
      </c>
      <c r="AD82" s="31" t="str">
        <f t="shared" si="5"/>
        <v>Nonstad Bård</v>
      </c>
      <c r="AE82" s="31" t="str">
        <f t="shared" si="5"/>
        <v>Nilsen Arnt Inge</v>
      </c>
      <c r="AF82" s="31" t="str">
        <f t="shared" si="5"/>
        <v>Olsen Terje</v>
      </c>
      <c r="AG82" s="31" t="str">
        <f t="shared" si="5"/>
        <v>Romundstad Jan</v>
      </c>
      <c r="AH82" s="31" t="str">
        <f t="shared" si="5"/>
        <v>Reitan Trygve</v>
      </c>
      <c r="AI82" s="31" t="str">
        <f t="shared" si="5"/>
        <v>Skjermo Ola</v>
      </c>
      <c r="AJ82" s="31" t="str">
        <f t="shared" si="5"/>
        <v>Solem Jon</v>
      </c>
      <c r="AK82" s="31" t="str">
        <f t="shared" si="5"/>
        <v>Strand Stig</v>
      </c>
      <c r="AL82" s="31" t="str">
        <f t="shared" si="5"/>
        <v>Svinsås Morten</v>
      </c>
      <c r="AM82" s="31" t="str">
        <f t="shared" si="5"/>
        <v>Sæther Bjørn</v>
      </c>
      <c r="AN82" s="31" t="str">
        <f t="shared" si="5"/>
        <v>Sæther Monica</v>
      </c>
      <c r="AO82" s="31" t="str">
        <f t="shared" si="5"/>
        <v>Sæther Pål</v>
      </c>
      <c r="AP82" s="31" t="str">
        <f t="shared" si="5"/>
        <v>Tallia Tiia</v>
      </c>
      <c r="AQ82" s="31" t="str">
        <f t="shared" si="5"/>
        <v>Thonstad Audun</v>
      </c>
      <c r="AR82" s="31" t="str">
        <f t="shared" si="5"/>
        <v>Vonheim Bjørn</v>
      </c>
      <c r="AS82" s="31" t="str">
        <f t="shared" si="5"/>
        <v>Wærnes Andreas Dahlø</v>
      </c>
      <c r="AT82" s="31" t="str">
        <f t="shared" si="5"/>
        <v>Aarvåg Espen</v>
      </c>
      <c r="AU82" s="31" t="str">
        <f t="shared" si="5"/>
        <v>Aasbø Henrik</v>
      </c>
      <c r="AV82" s="37">
        <v>2010</v>
      </c>
    </row>
    <row r="83" spans="1:48" s="35" customFormat="1" ht="23.25">
      <c r="A83" s="57" t="str">
        <f>A1</f>
        <v>LØP UTENFOR BANE (senior &amp; junior)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9"/>
      <c r="AE83" s="57" t="str">
        <f>A83</f>
        <v>LØP UTENFOR BANE (senior &amp; junior)</v>
      </c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9"/>
    </row>
    <row r="84" spans="1:48" s="40" customFormat="1" ht="12">
      <c r="A84" s="20"/>
      <c r="B84" s="18" t="s">
        <v>35</v>
      </c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AD84" s="18"/>
      <c r="AE84" s="18" t="str">
        <f>B84</f>
        <v>Tallene i rubrikkene betyr plassering i sin klasse   </v>
      </c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</row>
    <row r="85" spans="1:48" s="40" customFormat="1" ht="12.75">
      <c r="A85" s="20"/>
      <c r="B85" s="18" t="s">
        <v>36</v>
      </c>
      <c r="C85" s="42">
        <v>1</v>
      </c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AD85" s="18"/>
      <c r="AE85" s="18" t="str">
        <f>B85</f>
        <v>Beste tid uansett klasse =</v>
      </c>
      <c r="AF85" s="18"/>
      <c r="AG85" s="18"/>
      <c r="AH85" s="18"/>
      <c r="AI85" s="18"/>
      <c r="AJ85" s="38"/>
      <c r="AK85" s="38"/>
      <c r="AL85" s="18"/>
      <c r="AM85" s="42">
        <v>1</v>
      </c>
      <c r="AN85" s="18"/>
      <c r="AO85" s="18"/>
      <c r="AP85" s="18"/>
      <c r="AQ85" s="18"/>
      <c r="AR85" s="18"/>
      <c r="AS85" s="18"/>
      <c r="AT85" s="18"/>
      <c r="AU85" s="18"/>
      <c r="AV85" s="18"/>
    </row>
    <row r="86" spans="1:48" s="40" customFormat="1" ht="12">
      <c r="A86" s="20"/>
      <c r="B86" s="18" t="s">
        <v>50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AD86" s="18"/>
      <c r="AE86" s="18" t="str">
        <f>B86</f>
        <v>Løpsnavn i kursiv betyr at løpet har bare en klasse uavhengig av alder.</v>
      </c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</row>
    <row r="87" spans="1:32" s="40" customFormat="1" ht="12">
      <c r="A87" s="40" t="s">
        <v>122</v>
      </c>
      <c r="B87" s="21" t="s">
        <v>49</v>
      </c>
      <c r="X87" s="21"/>
      <c r="Y87" s="21"/>
      <c r="AE87" s="18" t="str">
        <f>B87</f>
        <v>M=mosjonsklasse</v>
      </c>
      <c r="AF87" s="18"/>
    </row>
  </sheetData>
  <sheetProtection/>
  <mergeCells count="6">
    <mergeCell ref="A1:AD1"/>
    <mergeCell ref="AE1:AV1"/>
    <mergeCell ref="X81:AU81"/>
    <mergeCell ref="B81:U81"/>
    <mergeCell ref="A83:AD83"/>
    <mergeCell ref="AE83:AV83"/>
  </mergeCells>
  <printOptions/>
  <pageMargins left="0.27" right="0.15748031496062992" top="0.6299212598425197" bottom="0.7874015748031497" header="0.5118110236220472" footer="0.5118110236220472"/>
  <pageSetup horizontalDpi="600" verticalDpi="600" orientation="portrait" paperSize="9" r:id="rId1"/>
  <headerFooter alignWithMargins="0"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7.57421875" style="8" customWidth="1"/>
    <col min="2" max="2" width="48.8515625" style="8" bestFit="1" customWidth="1"/>
    <col min="3" max="5" width="4.140625" style="8" customWidth="1"/>
    <col min="6" max="6" width="4.421875" style="8" bestFit="1" customWidth="1"/>
    <col min="7" max="8" width="4.421875" style="8" customWidth="1"/>
    <col min="9" max="9" width="4.140625" style="8" bestFit="1" customWidth="1"/>
    <col min="10" max="11" width="4.140625" style="8" customWidth="1"/>
    <col min="12" max="12" width="4.140625" style="8" bestFit="1" customWidth="1"/>
    <col min="13" max="13" width="4.421875" style="8" bestFit="1" customWidth="1"/>
    <col min="14" max="14" width="4.140625" style="8" bestFit="1" customWidth="1"/>
    <col min="15" max="15" width="4.140625" style="8" customWidth="1"/>
    <col min="16" max="16" width="4.140625" style="8" bestFit="1" customWidth="1"/>
    <col min="17" max="16384" width="9.140625" style="8" customWidth="1"/>
  </cols>
  <sheetData>
    <row r="1" spans="1:16" s="9" customFormat="1" ht="27.75">
      <c r="A1" s="61" t="s">
        <v>20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</row>
    <row r="2" spans="1:16" ht="127.5">
      <c r="A2" s="6"/>
      <c r="B2" s="7">
        <v>2010</v>
      </c>
      <c r="C2" s="34" t="s">
        <v>42</v>
      </c>
      <c r="D2" s="34" t="s">
        <v>60</v>
      </c>
      <c r="E2" s="34" t="s">
        <v>3</v>
      </c>
      <c r="F2" s="34" t="s">
        <v>38</v>
      </c>
      <c r="G2" s="34" t="s">
        <v>83</v>
      </c>
      <c r="H2" s="34" t="s">
        <v>128</v>
      </c>
      <c r="I2" s="34" t="s">
        <v>56</v>
      </c>
      <c r="J2" s="34" t="s">
        <v>91</v>
      </c>
      <c r="K2" s="34" t="s">
        <v>57</v>
      </c>
      <c r="L2" s="34" t="s">
        <v>71</v>
      </c>
      <c r="M2" s="34" t="s">
        <v>58</v>
      </c>
      <c r="N2" s="34" t="s">
        <v>5</v>
      </c>
      <c r="O2" s="34" t="s">
        <v>25</v>
      </c>
      <c r="P2" s="34" t="s">
        <v>21</v>
      </c>
    </row>
    <row r="3" spans="1:16" s="52" customFormat="1" ht="12.75">
      <c r="A3" s="50" t="s">
        <v>132</v>
      </c>
      <c r="B3" s="51" t="s">
        <v>133</v>
      </c>
      <c r="C3" s="51"/>
      <c r="D3" s="51"/>
      <c r="E3" s="51"/>
      <c r="F3" s="51"/>
      <c r="G3" s="51"/>
      <c r="H3" s="51"/>
      <c r="I3" s="51">
        <v>11</v>
      </c>
      <c r="J3" s="51"/>
      <c r="K3" s="51"/>
      <c r="L3" s="51"/>
      <c r="M3" s="51"/>
      <c r="N3" s="51"/>
      <c r="O3" s="51"/>
      <c r="P3" s="51">
        <f aca="true" t="shared" si="0" ref="P3:P28">COUNTA(C3:O3)</f>
        <v>1</v>
      </c>
    </row>
    <row r="4" spans="1:16" s="52" customFormat="1" ht="12.75">
      <c r="A4" s="50" t="s">
        <v>134</v>
      </c>
      <c r="B4" s="51" t="s">
        <v>135</v>
      </c>
      <c r="C4" s="51"/>
      <c r="D4" s="51"/>
      <c r="E4" s="51"/>
      <c r="F4" s="51"/>
      <c r="G4" s="51"/>
      <c r="H4" s="51"/>
      <c r="I4" s="51">
        <v>13</v>
      </c>
      <c r="J4" s="51"/>
      <c r="K4" s="51"/>
      <c r="L4" s="51"/>
      <c r="M4" s="51"/>
      <c r="N4" s="51"/>
      <c r="O4" s="51"/>
      <c r="P4" s="51">
        <f t="shared" si="0"/>
        <v>1</v>
      </c>
    </row>
    <row r="5" spans="1:16" s="52" customFormat="1" ht="12.75">
      <c r="A5" s="50" t="s">
        <v>95</v>
      </c>
      <c r="B5" s="51" t="s">
        <v>248</v>
      </c>
      <c r="C5" s="51">
        <v>4</v>
      </c>
      <c r="D5" s="51"/>
      <c r="E5" s="51"/>
      <c r="F5" s="51">
        <v>3</v>
      </c>
      <c r="G5" s="51">
        <v>4</v>
      </c>
      <c r="H5" s="51"/>
      <c r="I5" s="51"/>
      <c r="J5" s="51"/>
      <c r="K5" s="51"/>
      <c r="L5" s="51"/>
      <c r="M5" s="51"/>
      <c r="N5" s="51"/>
      <c r="O5" s="51"/>
      <c r="P5" s="51">
        <f t="shared" si="0"/>
        <v>3</v>
      </c>
    </row>
    <row r="6" spans="1:16" s="52" customFormat="1" ht="12.75">
      <c r="A6" s="50" t="s">
        <v>64</v>
      </c>
      <c r="B6" s="51" t="s">
        <v>73</v>
      </c>
      <c r="C6" s="51">
        <v>5</v>
      </c>
      <c r="D6" s="51"/>
      <c r="E6" s="51"/>
      <c r="F6" s="51">
        <v>6</v>
      </c>
      <c r="G6" s="51">
        <v>4</v>
      </c>
      <c r="H6" s="51"/>
      <c r="I6" s="51">
        <v>2</v>
      </c>
      <c r="J6" s="51"/>
      <c r="K6" s="51">
        <v>7</v>
      </c>
      <c r="L6" s="51">
        <v>3</v>
      </c>
      <c r="M6" s="51"/>
      <c r="N6" s="51"/>
      <c r="O6" s="51"/>
      <c r="P6" s="51">
        <f t="shared" si="0"/>
        <v>6</v>
      </c>
    </row>
    <row r="7" spans="1:16" s="52" customFormat="1" ht="12.75">
      <c r="A7" s="50" t="s">
        <v>64</v>
      </c>
      <c r="B7" s="51" t="s">
        <v>94</v>
      </c>
      <c r="C7" s="51"/>
      <c r="D7" s="51">
        <v>1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>
        <f t="shared" si="0"/>
        <v>1</v>
      </c>
    </row>
    <row r="8" spans="1:16" s="52" customFormat="1" ht="12.75">
      <c r="A8" s="50" t="s">
        <v>157</v>
      </c>
      <c r="B8" s="51" t="s">
        <v>158</v>
      </c>
      <c r="C8" s="51"/>
      <c r="D8" s="51"/>
      <c r="E8" s="51"/>
      <c r="F8" s="51">
        <v>1</v>
      </c>
      <c r="G8" s="51">
        <v>5</v>
      </c>
      <c r="H8" s="51"/>
      <c r="I8" s="51"/>
      <c r="J8" s="51"/>
      <c r="K8" s="51"/>
      <c r="L8" s="51"/>
      <c r="M8" s="51"/>
      <c r="N8" s="51"/>
      <c r="O8" s="51"/>
      <c r="P8" s="51">
        <f t="shared" si="0"/>
        <v>2</v>
      </c>
    </row>
    <row r="9" spans="1:16" s="52" customFormat="1" ht="12.75">
      <c r="A9" s="50" t="s">
        <v>160</v>
      </c>
      <c r="B9" s="51" t="s">
        <v>161</v>
      </c>
      <c r="C9" s="51"/>
      <c r="D9" s="51"/>
      <c r="E9" s="51"/>
      <c r="F9" s="51"/>
      <c r="G9" s="51"/>
      <c r="H9" s="51"/>
      <c r="I9" s="51">
        <v>25</v>
      </c>
      <c r="J9" s="51"/>
      <c r="K9" s="51"/>
      <c r="L9" s="51"/>
      <c r="M9" s="51"/>
      <c r="N9" s="51"/>
      <c r="O9" s="51"/>
      <c r="P9" s="51">
        <f t="shared" si="0"/>
        <v>1</v>
      </c>
    </row>
    <row r="10" spans="1:16" s="52" customFormat="1" ht="12.75">
      <c r="A10" s="50" t="s">
        <v>160</v>
      </c>
      <c r="B10" s="51" t="s">
        <v>98</v>
      </c>
      <c r="C10" s="51"/>
      <c r="D10" s="51">
        <v>1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>
        <f t="shared" si="0"/>
        <v>1</v>
      </c>
    </row>
    <row r="11" spans="1:16" s="52" customFormat="1" ht="12.75">
      <c r="A11" s="50" t="s">
        <v>162</v>
      </c>
      <c r="B11" s="51" t="s">
        <v>242</v>
      </c>
      <c r="C11" s="51"/>
      <c r="D11" s="51"/>
      <c r="E11" s="51"/>
      <c r="F11" s="51"/>
      <c r="G11" s="51">
        <v>2</v>
      </c>
      <c r="H11" s="51"/>
      <c r="I11" s="51"/>
      <c r="J11" s="51"/>
      <c r="K11" s="51"/>
      <c r="L11" s="51"/>
      <c r="M11" s="51"/>
      <c r="N11" s="51"/>
      <c r="O11" s="51"/>
      <c r="P11" s="51">
        <f t="shared" si="0"/>
        <v>1</v>
      </c>
    </row>
    <row r="12" spans="1:16" s="52" customFormat="1" ht="12.75">
      <c r="A12" s="50" t="s">
        <v>163</v>
      </c>
      <c r="B12" s="51" t="s">
        <v>243</v>
      </c>
      <c r="C12" s="51"/>
      <c r="D12" s="51"/>
      <c r="E12" s="51"/>
      <c r="F12" s="51"/>
      <c r="G12" s="51"/>
      <c r="H12" s="51"/>
      <c r="I12" s="51">
        <v>6</v>
      </c>
      <c r="J12" s="51"/>
      <c r="K12" s="51"/>
      <c r="L12" s="51"/>
      <c r="M12" s="51"/>
      <c r="N12" s="51"/>
      <c r="O12" s="51"/>
      <c r="P12" s="51">
        <f t="shared" si="0"/>
        <v>1</v>
      </c>
    </row>
    <row r="13" spans="1:16" s="52" customFormat="1" ht="12.75">
      <c r="A13" s="50" t="s">
        <v>168</v>
      </c>
      <c r="B13" s="51" t="s">
        <v>256</v>
      </c>
      <c r="C13" s="51"/>
      <c r="D13" s="51"/>
      <c r="E13" s="51"/>
      <c r="F13" s="51"/>
      <c r="G13" s="51"/>
      <c r="H13" s="51"/>
      <c r="I13" s="51">
        <v>2</v>
      </c>
      <c r="J13" s="51"/>
      <c r="K13" s="51"/>
      <c r="L13" s="51"/>
      <c r="M13" s="51"/>
      <c r="N13" s="51"/>
      <c r="O13" s="51"/>
      <c r="P13" s="51">
        <f t="shared" si="0"/>
        <v>1</v>
      </c>
    </row>
    <row r="14" spans="1:16" s="52" customFormat="1" ht="12.75">
      <c r="A14" s="50" t="s">
        <v>171</v>
      </c>
      <c r="B14" s="51" t="s">
        <v>172</v>
      </c>
      <c r="C14" s="51"/>
      <c r="D14" s="51"/>
      <c r="E14" s="51"/>
      <c r="F14" s="51"/>
      <c r="G14" s="51">
        <v>23</v>
      </c>
      <c r="H14" s="51"/>
      <c r="I14" s="51"/>
      <c r="J14" s="51"/>
      <c r="K14" s="51"/>
      <c r="L14" s="51"/>
      <c r="M14" s="51"/>
      <c r="N14" s="51"/>
      <c r="O14" s="51"/>
      <c r="P14" s="51">
        <f t="shared" si="0"/>
        <v>1</v>
      </c>
    </row>
    <row r="15" spans="1:16" s="52" customFormat="1" ht="12.75">
      <c r="A15" s="50" t="s">
        <v>173</v>
      </c>
      <c r="B15" s="51" t="s">
        <v>55</v>
      </c>
      <c r="C15" s="51"/>
      <c r="D15" s="51"/>
      <c r="E15" s="51"/>
      <c r="F15" s="51"/>
      <c r="G15" s="51"/>
      <c r="H15" s="51">
        <v>7</v>
      </c>
      <c r="I15" s="51">
        <v>2</v>
      </c>
      <c r="J15" s="51"/>
      <c r="K15" s="51"/>
      <c r="L15" s="51"/>
      <c r="M15" s="51"/>
      <c r="N15" s="51">
        <v>6</v>
      </c>
      <c r="O15" s="51"/>
      <c r="P15" s="51">
        <f t="shared" si="0"/>
        <v>3</v>
      </c>
    </row>
    <row r="16" spans="1:16" s="52" customFormat="1" ht="12.75">
      <c r="A16" s="50" t="s">
        <v>67</v>
      </c>
      <c r="B16" s="51" t="s">
        <v>178</v>
      </c>
      <c r="C16" s="51"/>
      <c r="D16" s="51"/>
      <c r="E16" s="51"/>
      <c r="F16" s="51"/>
      <c r="G16" s="51"/>
      <c r="H16" s="51"/>
      <c r="I16" s="51">
        <v>1</v>
      </c>
      <c r="J16" s="51"/>
      <c r="K16" s="51"/>
      <c r="L16" s="51"/>
      <c r="M16" s="51"/>
      <c r="N16" s="51"/>
      <c r="O16" s="51"/>
      <c r="P16" s="51">
        <f t="shared" si="0"/>
        <v>1</v>
      </c>
    </row>
    <row r="17" spans="1:16" s="52" customFormat="1" ht="12.75">
      <c r="A17" s="50" t="s">
        <v>185</v>
      </c>
      <c r="B17" s="51" t="s">
        <v>186</v>
      </c>
      <c r="C17" s="51"/>
      <c r="D17" s="51"/>
      <c r="E17" s="51"/>
      <c r="F17" s="51"/>
      <c r="G17" s="51"/>
      <c r="H17" s="51"/>
      <c r="I17" s="51">
        <v>2</v>
      </c>
      <c r="J17" s="51"/>
      <c r="K17" s="51"/>
      <c r="L17" s="51"/>
      <c r="M17" s="51"/>
      <c r="N17" s="51"/>
      <c r="O17" s="51"/>
      <c r="P17" s="51">
        <f t="shared" si="0"/>
        <v>1</v>
      </c>
    </row>
    <row r="18" spans="1:16" s="52" customFormat="1" ht="12.75">
      <c r="A18" s="50" t="s">
        <v>187</v>
      </c>
      <c r="B18" s="51" t="s">
        <v>188</v>
      </c>
      <c r="C18" s="51"/>
      <c r="D18" s="51"/>
      <c r="E18" s="51"/>
      <c r="F18" s="51"/>
      <c r="G18" s="51">
        <v>2</v>
      </c>
      <c r="H18" s="51"/>
      <c r="I18" s="51"/>
      <c r="J18" s="51"/>
      <c r="K18" s="51"/>
      <c r="L18" s="51"/>
      <c r="M18" s="51"/>
      <c r="N18" s="51"/>
      <c r="O18" s="51"/>
      <c r="P18" s="51">
        <f t="shared" si="0"/>
        <v>1</v>
      </c>
    </row>
    <row r="19" spans="1:16" s="52" customFormat="1" ht="12.75">
      <c r="A19" s="50" t="s">
        <v>191</v>
      </c>
      <c r="B19" s="51" t="s">
        <v>192</v>
      </c>
      <c r="C19" s="51"/>
      <c r="D19" s="51"/>
      <c r="E19" s="51"/>
      <c r="F19" s="51">
        <v>2</v>
      </c>
      <c r="G19" s="51"/>
      <c r="H19" s="51"/>
      <c r="I19" s="51">
        <v>2</v>
      </c>
      <c r="J19" s="51"/>
      <c r="K19" s="51"/>
      <c r="L19" s="51"/>
      <c r="M19" s="51"/>
      <c r="N19" s="51"/>
      <c r="O19" s="51"/>
      <c r="P19" s="51">
        <f t="shared" si="0"/>
        <v>2</v>
      </c>
    </row>
    <row r="20" spans="1:16" s="52" customFormat="1" ht="12.75">
      <c r="A20" s="50" t="s">
        <v>107</v>
      </c>
      <c r="B20" s="51" t="s">
        <v>198</v>
      </c>
      <c r="C20" s="51"/>
      <c r="D20" s="51"/>
      <c r="E20" s="51"/>
      <c r="F20" s="51"/>
      <c r="G20" s="51">
        <v>7</v>
      </c>
      <c r="H20" s="51"/>
      <c r="I20" s="51"/>
      <c r="J20" s="51"/>
      <c r="K20" s="51"/>
      <c r="L20" s="51"/>
      <c r="M20" s="51"/>
      <c r="N20" s="51"/>
      <c r="O20" s="51"/>
      <c r="P20" s="51">
        <f t="shared" si="0"/>
        <v>1</v>
      </c>
    </row>
    <row r="21" spans="1:16" s="52" customFormat="1" ht="12.75">
      <c r="A21" s="50" t="s">
        <v>108</v>
      </c>
      <c r="B21" s="51" t="s">
        <v>77</v>
      </c>
      <c r="C21" s="51"/>
      <c r="D21" s="51"/>
      <c r="E21" s="51"/>
      <c r="F21" s="51"/>
      <c r="G21" s="51"/>
      <c r="H21" s="51"/>
      <c r="I21" s="51">
        <v>2</v>
      </c>
      <c r="J21" s="51"/>
      <c r="K21" s="51"/>
      <c r="L21" s="51"/>
      <c r="M21" s="51"/>
      <c r="N21" s="51"/>
      <c r="O21" s="51"/>
      <c r="P21" s="51">
        <f t="shared" si="0"/>
        <v>1</v>
      </c>
    </row>
    <row r="22" spans="1:16" s="52" customFormat="1" ht="12.75">
      <c r="A22" s="50" t="s">
        <v>200</v>
      </c>
      <c r="B22" s="51" t="s">
        <v>201</v>
      </c>
      <c r="C22" s="51"/>
      <c r="D22" s="51"/>
      <c r="E22" s="51"/>
      <c r="F22" s="51"/>
      <c r="G22" s="51">
        <v>23</v>
      </c>
      <c r="H22" s="51"/>
      <c r="I22" s="51"/>
      <c r="J22" s="51"/>
      <c r="K22" s="51"/>
      <c r="L22" s="51"/>
      <c r="M22" s="51"/>
      <c r="N22" s="51"/>
      <c r="O22" s="51"/>
      <c r="P22" s="51">
        <f t="shared" si="0"/>
        <v>1</v>
      </c>
    </row>
    <row r="23" spans="1:16" s="52" customFormat="1" ht="12.75">
      <c r="A23" s="50" t="s">
        <v>109</v>
      </c>
      <c r="B23" s="51" t="s">
        <v>244</v>
      </c>
      <c r="C23" s="51"/>
      <c r="D23" s="51"/>
      <c r="E23" s="51">
        <v>4</v>
      </c>
      <c r="F23" s="51">
        <v>1</v>
      </c>
      <c r="G23" s="51"/>
      <c r="H23" s="51"/>
      <c r="I23" s="51">
        <v>2</v>
      </c>
      <c r="J23" s="51"/>
      <c r="K23" s="51"/>
      <c r="L23" s="51"/>
      <c r="M23" s="51"/>
      <c r="N23" s="51">
        <v>3</v>
      </c>
      <c r="O23" s="51"/>
      <c r="P23" s="51">
        <f t="shared" si="0"/>
        <v>4</v>
      </c>
    </row>
    <row r="24" spans="1:16" s="52" customFormat="1" ht="12.75">
      <c r="A24" s="50" t="s">
        <v>111</v>
      </c>
      <c r="B24" s="51" t="s">
        <v>245</v>
      </c>
      <c r="C24" s="51"/>
      <c r="D24" s="51"/>
      <c r="E24" s="51"/>
      <c r="F24" s="51"/>
      <c r="G24" s="51">
        <v>3</v>
      </c>
      <c r="H24" s="51"/>
      <c r="I24" s="51">
        <v>5</v>
      </c>
      <c r="J24" s="51"/>
      <c r="K24" s="51"/>
      <c r="L24" s="51"/>
      <c r="M24" s="51"/>
      <c r="N24" s="51"/>
      <c r="O24" s="51"/>
      <c r="P24" s="51">
        <f t="shared" si="0"/>
        <v>2</v>
      </c>
    </row>
    <row r="25" spans="1:16" s="52" customFormat="1" ht="12.75">
      <c r="A25" s="50" t="s">
        <v>212</v>
      </c>
      <c r="B25" s="51" t="s">
        <v>246</v>
      </c>
      <c r="C25" s="51"/>
      <c r="D25" s="51"/>
      <c r="E25" s="51"/>
      <c r="F25" s="51">
        <v>1</v>
      </c>
      <c r="G25" s="51">
        <v>7</v>
      </c>
      <c r="H25" s="51">
        <v>16</v>
      </c>
      <c r="I25" s="51"/>
      <c r="J25" s="51">
        <v>14</v>
      </c>
      <c r="K25" s="51"/>
      <c r="L25" s="51">
        <v>10</v>
      </c>
      <c r="M25" s="51">
        <v>15</v>
      </c>
      <c r="N25" s="51">
        <v>12</v>
      </c>
      <c r="O25" s="51">
        <v>17</v>
      </c>
      <c r="P25" s="51">
        <f t="shared" si="0"/>
        <v>8</v>
      </c>
    </row>
    <row r="26" spans="1:16" s="52" customFormat="1" ht="12.75">
      <c r="A26" s="50" t="s">
        <v>224</v>
      </c>
      <c r="B26" s="51" t="s">
        <v>114</v>
      </c>
      <c r="C26" s="51"/>
      <c r="D26" s="51"/>
      <c r="E26" s="51">
        <v>5</v>
      </c>
      <c r="F26" s="51"/>
      <c r="G26" s="51"/>
      <c r="H26" s="51"/>
      <c r="I26" s="51">
        <v>2</v>
      </c>
      <c r="J26" s="51"/>
      <c r="K26" s="51"/>
      <c r="L26" s="51"/>
      <c r="M26" s="51"/>
      <c r="N26" s="51"/>
      <c r="O26" s="51"/>
      <c r="P26" s="51">
        <f t="shared" si="0"/>
        <v>2</v>
      </c>
    </row>
    <row r="27" spans="1:16" s="52" customFormat="1" ht="12.75">
      <c r="A27" s="50" t="s">
        <v>227</v>
      </c>
      <c r="B27" s="51" t="s">
        <v>247</v>
      </c>
      <c r="C27" s="51"/>
      <c r="D27" s="51"/>
      <c r="E27" s="51"/>
      <c r="F27" s="51"/>
      <c r="G27" s="51"/>
      <c r="H27" s="51"/>
      <c r="I27" s="51">
        <v>2</v>
      </c>
      <c r="J27" s="51"/>
      <c r="K27" s="51"/>
      <c r="L27" s="51"/>
      <c r="M27" s="51"/>
      <c r="N27" s="51"/>
      <c r="O27" s="51"/>
      <c r="P27" s="51">
        <f t="shared" si="0"/>
        <v>1</v>
      </c>
    </row>
    <row r="28" spans="1:16" s="52" customFormat="1" ht="12.75">
      <c r="A28" s="50" t="s">
        <v>235</v>
      </c>
      <c r="B28" s="51" t="s">
        <v>238</v>
      </c>
      <c r="C28" s="51"/>
      <c r="D28" s="51"/>
      <c r="E28" s="51"/>
      <c r="F28" s="51"/>
      <c r="G28" s="51"/>
      <c r="H28" s="51"/>
      <c r="I28" s="51">
        <v>8</v>
      </c>
      <c r="J28" s="51"/>
      <c r="K28" s="51"/>
      <c r="L28" s="51"/>
      <c r="M28" s="51"/>
      <c r="N28" s="51"/>
      <c r="O28" s="51"/>
      <c r="P28" s="51">
        <f t="shared" si="0"/>
        <v>1</v>
      </c>
    </row>
    <row r="29" spans="1:16" s="52" customFormat="1" ht="7.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</row>
    <row r="30" spans="1:16" s="52" customFormat="1" ht="22.5" customHeight="1" thickBot="1">
      <c r="A30" s="53"/>
      <c r="B30" s="51" t="s">
        <v>131</v>
      </c>
      <c r="C30" s="54">
        <f aca="true" t="shared" si="1" ref="C30:O30">COUNTA(C3:C29)</f>
        <v>2</v>
      </c>
      <c r="D30" s="54">
        <f t="shared" si="1"/>
        <v>2</v>
      </c>
      <c r="E30" s="54">
        <f t="shared" si="1"/>
        <v>2</v>
      </c>
      <c r="F30" s="54">
        <f t="shared" si="1"/>
        <v>6</v>
      </c>
      <c r="G30" s="54">
        <f t="shared" si="1"/>
        <v>10</v>
      </c>
      <c r="H30" s="54">
        <f t="shared" si="1"/>
        <v>2</v>
      </c>
      <c r="I30" s="54">
        <f t="shared" si="1"/>
        <v>16</v>
      </c>
      <c r="J30" s="54">
        <f t="shared" si="1"/>
        <v>1</v>
      </c>
      <c r="K30" s="54">
        <f t="shared" si="1"/>
        <v>1</v>
      </c>
      <c r="L30" s="54">
        <f t="shared" si="1"/>
        <v>2</v>
      </c>
      <c r="M30" s="54">
        <f t="shared" si="1"/>
        <v>1</v>
      </c>
      <c r="N30" s="54">
        <f t="shared" si="1"/>
        <v>3</v>
      </c>
      <c r="O30" s="54">
        <f t="shared" si="1"/>
        <v>1</v>
      </c>
      <c r="P30" s="54">
        <f>SUM(P3:P29)</f>
        <v>49</v>
      </c>
    </row>
    <row r="31" spans="1:17" s="52" customFormat="1" ht="25.5" customHeight="1" thickTop="1">
      <c r="A31" s="55"/>
      <c r="B31" s="52" t="s">
        <v>120</v>
      </c>
      <c r="P31" s="52">
        <v>45</v>
      </c>
      <c r="Q31" s="56"/>
    </row>
    <row r="32" spans="3:16" s="11" customFormat="1" ht="15.7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3:16" s="11" customFormat="1" ht="15.75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3:16" s="11" customFormat="1" ht="15.7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3:16" s="11" customFormat="1" ht="15.7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3:16" s="11" customFormat="1" ht="15.75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3:16" s="11" customFormat="1" ht="15.7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3:16" s="11" customFormat="1" ht="15.75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3:16" s="11" customFormat="1" ht="15.75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63" spans="3:16" s="11" customFormat="1" ht="15.75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</sheetData>
  <sheetProtection/>
  <mergeCells count="1">
    <mergeCell ref="A1:P1"/>
  </mergeCells>
  <printOptions horizontalCentered="1" verticalCentered="1"/>
  <pageMargins left="1.1811023622047245" right="1.1811023622047245" top="0.31496062992125984" bottom="0.47" header="0.1968503937007874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27.57421875" style="2" bestFit="1" customWidth="1"/>
    <col min="2" max="10" width="4.00390625" style="2" bestFit="1" customWidth="1"/>
    <col min="11" max="11" width="5.140625" style="2" bestFit="1" customWidth="1"/>
    <col min="12" max="12" width="4.00390625" style="2" bestFit="1" customWidth="1"/>
    <col min="13" max="14" width="5.140625" style="2" bestFit="1" customWidth="1"/>
    <col min="15" max="16384" width="9.140625" style="2" customWidth="1"/>
  </cols>
  <sheetData>
    <row r="1" spans="1:14" s="3" customFormat="1" ht="20.25">
      <c r="A1" s="22" t="s">
        <v>51</v>
      </c>
      <c r="B1" s="64" t="s">
        <v>31</v>
      </c>
      <c r="C1" s="65"/>
      <c r="D1" s="65"/>
      <c r="E1" s="65"/>
      <c r="F1" s="65"/>
      <c r="G1" s="65"/>
      <c r="H1" s="65"/>
      <c r="I1" s="65"/>
      <c r="J1" s="65"/>
      <c r="K1" s="66" t="s">
        <v>22</v>
      </c>
      <c r="L1" s="67"/>
      <c r="M1" s="67"/>
      <c r="N1" s="68"/>
    </row>
    <row r="2" spans="1:14" s="4" customFormat="1" ht="139.5" customHeight="1">
      <c r="A2" s="1">
        <v>2010</v>
      </c>
      <c r="B2" s="14" t="s">
        <v>146</v>
      </c>
      <c r="C2" s="14" t="s">
        <v>147</v>
      </c>
      <c r="D2" s="14" t="s">
        <v>125</v>
      </c>
      <c r="E2" s="14" t="s">
        <v>124</v>
      </c>
      <c r="F2" s="14" t="s">
        <v>153</v>
      </c>
      <c r="G2" s="14" t="s">
        <v>18</v>
      </c>
      <c r="H2" s="14" t="s">
        <v>19</v>
      </c>
      <c r="I2" s="14" t="s">
        <v>72</v>
      </c>
      <c r="J2" s="14" t="s">
        <v>121</v>
      </c>
      <c r="K2" s="15" t="s">
        <v>23</v>
      </c>
      <c r="L2" s="15" t="s">
        <v>30</v>
      </c>
      <c r="M2" s="15" t="s">
        <v>70</v>
      </c>
      <c r="N2" s="5" t="s">
        <v>24</v>
      </c>
    </row>
    <row r="3" spans="1:14" s="26" customFormat="1" ht="13.5">
      <c r="A3" s="23" t="s">
        <v>42</v>
      </c>
      <c r="B3" s="24">
        <v>1</v>
      </c>
      <c r="C3" s="24"/>
      <c r="D3" s="24">
        <v>1</v>
      </c>
      <c r="E3" s="24"/>
      <c r="F3" s="24">
        <v>1</v>
      </c>
      <c r="G3" s="24">
        <v>3</v>
      </c>
      <c r="H3" s="24"/>
      <c r="I3" s="24"/>
      <c r="J3" s="24"/>
      <c r="K3" s="25">
        <f aca="true" t="shared" si="0" ref="K3:K53">SUM(B3:J3)</f>
        <v>6</v>
      </c>
      <c r="L3" s="25">
        <v>2</v>
      </c>
      <c r="M3" s="25">
        <v>3</v>
      </c>
      <c r="N3" s="25">
        <f aca="true" t="shared" si="1" ref="N3:N53">SUM(K3:M3)</f>
        <v>11</v>
      </c>
    </row>
    <row r="4" spans="1:14" s="26" customFormat="1" ht="13.5">
      <c r="A4" s="23" t="s">
        <v>229</v>
      </c>
      <c r="B4" s="24"/>
      <c r="C4" s="24"/>
      <c r="D4" s="24"/>
      <c r="E4" s="24"/>
      <c r="F4" s="24"/>
      <c r="G4" s="24"/>
      <c r="H4" s="24"/>
      <c r="I4" s="24"/>
      <c r="J4" s="24"/>
      <c r="K4" s="25">
        <f t="shared" si="0"/>
        <v>0</v>
      </c>
      <c r="L4" s="25"/>
      <c r="M4" s="25">
        <v>1</v>
      </c>
      <c r="N4" s="25">
        <f t="shared" si="1"/>
        <v>1</v>
      </c>
    </row>
    <row r="5" spans="1:14" s="26" customFormat="1" ht="13.5">
      <c r="A5" s="23" t="s">
        <v>177</v>
      </c>
      <c r="B5" s="24"/>
      <c r="C5" s="24" t="s">
        <v>122</v>
      </c>
      <c r="D5" s="24"/>
      <c r="E5" s="24"/>
      <c r="F5" s="24"/>
      <c r="G5" s="24"/>
      <c r="H5" s="24"/>
      <c r="I5" s="24"/>
      <c r="J5" s="24"/>
      <c r="K5" s="25">
        <f t="shared" si="0"/>
        <v>0</v>
      </c>
      <c r="L5" s="25"/>
      <c r="M5" s="25">
        <v>3</v>
      </c>
      <c r="N5" s="25">
        <f t="shared" si="1"/>
        <v>3</v>
      </c>
    </row>
    <row r="6" spans="1:14" s="26" customFormat="1" ht="13.5">
      <c r="A6" s="23" t="s">
        <v>1</v>
      </c>
      <c r="B6" s="24"/>
      <c r="C6" s="24"/>
      <c r="D6" s="24"/>
      <c r="E6" s="24"/>
      <c r="F6" s="24"/>
      <c r="G6" s="24"/>
      <c r="H6" s="24"/>
      <c r="I6" s="24">
        <v>1</v>
      </c>
      <c r="J6" s="24"/>
      <c r="K6" s="25">
        <f t="shared" si="0"/>
        <v>1</v>
      </c>
      <c r="L6" s="25"/>
      <c r="M6" s="25">
        <v>5</v>
      </c>
      <c r="N6" s="25">
        <f t="shared" si="1"/>
        <v>6</v>
      </c>
    </row>
    <row r="7" spans="1:14" s="26" customFormat="1" ht="13.5">
      <c r="A7" s="23" t="s">
        <v>84</v>
      </c>
      <c r="B7" s="24"/>
      <c r="C7" s="24"/>
      <c r="D7" s="24"/>
      <c r="E7" s="24"/>
      <c r="F7" s="24"/>
      <c r="G7" s="24">
        <v>2</v>
      </c>
      <c r="H7" s="24"/>
      <c r="I7" s="24"/>
      <c r="J7" s="24"/>
      <c r="K7" s="25">
        <f t="shared" si="0"/>
        <v>2</v>
      </c>
      <c r="L7" s="25"/>
      <c r="M7" s="25">
        <v>1</v>
      </c>
      <c r="N7" s="25">
        <f t="shared" si="1"/>
        <v>3</v>
      </c>
    </row>
    <row r="8" spans="1:14" s="26" customFormat="1" ht="13.5">
      <c r="A8" s="23" t="s">
        <v>126</v>
      </c>
      <c r="B8" s="24"/>
      <c r="C8" s="24"/>
      <c r="D8" s="24"/>
      <c r="E8" s="24">
        <v>1</v>
      </c>
      <c r="F8" s="24"/>
      <c r="G8" s="24"/>
      <c r="H8" s="24">
        <v>1</v>
      </c>
      <c r="I8" s="24"/>
      <c r="J8" s="24"/>
      <c r="K8" s="25">
        <f t="shared" si="0"/>
        <v>2</v>
      </c>
      <c r="L8" s="25"/>
      <c r="M8" s="25">
        <v>4</v>
      </c>
      <c r="N8" s="25">
        <f t="shared" si="1"/>
        <v>6</v>
      </c>
    </row>
    <row r="9" spans="1:14" s="26" customFormat="1" ht="13.5">
      <c r="A9" s="23" t="s">
        <v>2</v>
      </c>
      <c r="B9" s="24"/>
      <c r="C9" s="24"/>
      <c r="D9" s="24"/>
      <c r="E9" s="24">
        <v>1</v>
      </c>
      <c r="F9" s="24"/>
      <c r="G9" s="24"/>
      <c r="H9" s="24">
        <v>2</v>
      </c>
      <c r="I9" s="24"/>
      <c r="J9" s="24"/>
      <c r="K9" s="25">
        <f t="shared" si="0"/>
        <v>3</v>
      </c>
      <c r="L9" s="25"/>
      <c r="M9" s="25"/>
      <c r="N9" s="25">
        <f t="shared" si="1"/>
        <v>3</v>
      </c>
    </row>
    <row r="10" spans="1:14" s="26" customFormat="1" ht="13.5">
      <c r="A10" s="23" t="s">
        <v>48</v>
      </c>
      <c r="B10" s="24"/>
      <c r="C10" s="24"/>
      <c r="D10" s="24"/>
      <c r="E10" s="24"/>
      <c r="F10" s="24"/>
      <c r="G10" s="24"/>
      <c r="H10" s="24"/>
      <c r="I10" s="24"/>
      <c r="J10" s="24"/>
      <c r="K10" s="25">
        <f t="shared" si="0"/>
        <v>0</v>
      </c>
      <c r="L10" s="25"/>
      <c r="M10" s="25">
        <v>2</v>
      </c>
      <c r="N10" s="25">
        <f t="shared" si="1"/>
        <v>2</v>
      </c>
    </row>
    <row r="11" spans="1:14" s="26" customFormat="1" ht="13.5">
      <c r="A11" s="23" t="s">
        <v>60</v>
      </c>
      <c r="B11" s="24"/>
      <c r="C11" s="24"/>
      <c r="D11" s="24"/>
      <c r="E11" s="24"/>
      <c r="F11" s="24"/>
      <c r="G11" s="24"/>
      <c r="H11" s="24">
        <v>3</v>
      </c>
      <c r="I11" s="24"/>
      <c r="J11" s="24"/>
      <c r="K11" s="25">
        <f t="shared" si="0"/>
        <v>3</v>
      </c>
      <c r="L11" s="25">
        <v>2</v>
      </c>
      <c r="M11" s="25">
        <v>12</v>
      </c>
      <c r="N11" s="25">
        <f t="shared" si="1"/>
        <v>17</v>
      </c>
    </row>
    <row r="12" spans="1:14" s="26" customFormat="1" ht="13.5">
      <c r="A12" s="23" t="s">
        <v>103</v>
      </c>
      <c r="B12" s="24"/>
      <c r="C12" s="24"/>
      <c r="D12" s="24"/>
      <c r="E12" s="24"/>
      <c r="F12" s="24"/>
      <c r="G12" s="24"/>
      <c r="H12" s="24">
        <v>3</v>
      </c>
      <c r="I12" s="24"/>
      <c r="J12" s="24"/>
      <c r="K12" s="25">
        <f t="shared" si="0"/>
        <v>3</v>
      </c>
      <c r="L12" s="25"/>
      <c r="M12" s="25">
        <v>3</v>
      </c>
      <c r="N12" s="25">
        <f t="shared" si="1"/>
        <v>6</v>
      </c>
    </row>
    <row r="13" spans="1:14" s="26" customFormat="1" ht="13.5">
      <c r="A13" s="23" t="s">
        <v>28</v>
      </c>
      <c r="B13" s="24"/>
      <c r="C13" s="24"/>
      <c r="D13" s="24"/>
      <c r="E13" s="24"/>
      <c r="F13" s="24"/>
      <c r="G13" s="24"/>
      <c r="H13" s="24">
        <v>1</v>
      </c>
      <c r="I13" s="24">
        <v>1</v>
      </c>
      <c r="J13" s="24"/>
      <c r="K13" s="25">
        <f t="shared" si="0"/>
        <v>2</v>
      </c>
      <c r="L13" s="25"/>
      <c r="M13" s="25">
        <v>6</v>
      </c>
      <c r="N13" s="25">
        <f t="shared" si="1"/>
        <v>8</v>
      </c>
    </row>
    <row r="14" spans="1:14" s="26" customFormat="1" ht="13.5">
      <c r="A14" s="23" t="s">
        <v>27</v>
      </c>
      <c r="B14" s="24"/>
      <c r="C14" s="24"/>
      <c r="D14" s="24"/>
      <c r="E14" s="24"/>
      <c r="F14" s="24"/>
      <c r="G14" s="24"/>
      <c r="H14" s="24"/>
      <c r="I14" s="24">
        <v>2</v>
      </c>
      <c r="J14" s="24"/>
      <c r="K14" s="25">
        <f t="shared" si="0"/>
        <v>2</v>
      </c>
      <c r="L14" s="25"/>
      <c r="M14" s="25">
        <v>5</v>
      </c>
      <c r="N14" s="25">
        <f t="shared" si="1"/>
        <v>7</v>
      </c>
    </row>
    <row r="15" spans="1:14" s="26" customFormat="1" ht="13.5">
      <c r="A15" s="23" t="s">
        <v>211</v>
      </c>
      <c r="B15" s="24"/>
      <c r="C15" s="24"/>
      <c r="D15" s="24"/>
      <c r="E15" s="24"/>
      <c r="F15" s="24"/>
      <c r="G15" s="24"/>
      <c r="H15" s="24"/>
      <c r="I15" s="24">
        <v>1</v>
      </c>
      <c r="J15" s="24"/>
      <c r="K15" s="25">
        <f t="shared" si="0"/>
        <v>1</v>
      </c>
      <c r="L15" s="25"/>
      <c r="M15" s="25">
        <v>2</v>
      </c>
      <c r="N15" s="25">
        <f t="shared" si="1"/>
        <v>3</v>
      </c>
    </row>
    <row r="16" spans="1:14" s="26" customFormat="1" ht="13.5">
      <c r="A16" s="23" t="s">
        <v>210</v>
      </c>
      <c r="B16" s="24"/>
      <c r="C16" s="24"/>
      <c r="D16" s="24"/>
      <c r="E16" s="24"/>
      <c r="F16" s="24"/>
      <c r="G16" s="24"/>
      <c r="H16" s="24"/>
      <c r="I16" s="24"/>
      <c r="J16" s="24"/>
      <c r="K16" s="25">
        <f t="shared" si="0"/>
        <v>0</v>
      </c>
      <c r="L16" s="25"/>
      <c r="M16" s="25">
        <v>1</v>
      </c>
      <c r="N16" s="25">
        <f t="shared" si="1"/>
        <v>1</v>
      </c>
    </row>
    <row r="17" spans="1:14" s="26" customFormat="1" ht="13.5">
      <c r="A17" s="23" t="s">
        <v>3</v>
      </c>
      <c r="B17" s="24"/>
      <c r="C17" s="24"/>
      <c r="D17" s="24"/>
      <c r="E17" s="24"/>
      <c r="F17" s="24"/>
      <c r="G17" s="24"/>
      <c r="H17" s="24"/>
      <c r="I17" s="24">
        <v>1</v>
      </c>
      <c r="J17" s="24">
        <v>2</v>
      </c>
      <c r="K17" s="25">
        <f t="shared" si="0"/>
        <v>3</v>
      </c>
      <c r="L17" s="25">
        <v>2</v>
      </c>
      <c r="M17" s="25">
        <v>2</v>
      </c>
      <c r="N17" s="25">
        <f t="shared" si="1"/>
        <v>7</v>
      </c>
    </row>
    <row r="18" spans="1:14" s="26" customFormat="1" ht="13.5">
      <c r="A18" s="23" t="s">
        <v>47</v>
      </c>
      <c r="B18" s="24"/>
      <c r="C18" s="24"/>
      <c r="D18" s="24">
        <v>1</v>
      </c>
      <c r="E18" s="24"/>
      <c r="F18" s="24"/>
      <c r="G18" s="24">
        <v>4</v>
      </c>
      <c r="H18" s="24"/>
      <c r="I18" s="24"/>
      <c r="J18" s="24"/>
      <c r="K18" s="25">
        <f t="shared" si="0"/>
        <v>5</v>
      </c>
      <c r="L18" s="25"/>
      <c r="M18" s="25">
        <v>5</v>
      </c>
      <c r="N18" s="25">
        <f t="shared" si="1"/>
        <v>10</v>
      </c>
    </row>
    <row r="19" spans="1:14" s="26" customFormat="1" ht="13.5">
      <c r="A19" s="23" t="s">
        <v>38</v>
      </c>
      <c r="B19" s="24"/>
      <c r="C19" s="24"/>
      <c r="D19" s="24">
        <v>1</v>
      </c>
      <c r="E19" s="24"/>
      <c r="F19" s="24"/>
      <c r="G19" s="24">
        <v>4</v>
      </c>
      <c r="H19" s="24"/>
      <c r="I19" s="24"/>
      <c r="J19" s="24"/>
      <c r="K19" s="25">
        <f t="shared" si="0"/>
        <v>5</v>
      </c>
      <c r="L19" s="25">
        <v>6</v>
      </c>
      <c r="M19" s="25">
        <v>6</v>
      </c>
      <c r="N19" s="25">
        <f t="shared" si="1"/>
        <v>17</v>
      </c>
    </row>
    <row r="20" spans="1:14" s="26" customFormat="1" ht="13.5">
      <c r="A20" s="23" t="s">
        <v>83</v>
      </c>
      <c r="B20" s="24">
        <v>1</v>
      </c>
      <c r="C20" s="24"/>
      <c r="D20" s="24">
        <v>1</v>
      </c>
      <c r="E20" s="24"/>
      <c r="F20" s="24">
        <v>1</v>
      </c>
      <c r="G20" s="24">
        <v>4</v>
      </c>
      <c r="H20" s="24"/>
      <c r="I20" s="24"/>
      <c r="J20" s="24"/>
      <c r="K20" s="25">
        <f t="shared" si="0"/>
        <v>7</v>
      </c>
      <c r="L20" s="25">
        <v>10</v>
      </c>
      <c r="M20" s="25">
        <v>6</v>
      </c>
      <c r="N20" s="25">
        <f t="shared" si="1"/>
        <v>23</v>
      </c>
    </row>
    <row r="21" spans="1:14" s="26" customFormat="1" ht="13.5">
      <c r="A21" s="23" t="s">
        <v>128</v>
      </c>
      <c r="B21" s="24"/>
      <c r="C21" s="24"/>
      <c r="D21" s="24"/>
      <c r="E21" s="24">
        <v>1</v>
      </c>
      <c r="F21" s="24"/>
      <c r="G21" s="24"/>
      <c r="H21" s="24">
        <v>3</v>
      </c>
      <c r="I21" s="24"/>
      <c r="J21" s="24"/>
      <c r="K21" s="25">
        <f t="shared" si="0"/>
        <v>4</v>
      </c>
      <c r="L21" s="25">
        <v>2</v>
      </c>
      <c r="M21" s="25">
        <v>6</v>
      </c>
      <c r="N21" s="25">
        <f t="shared" si="1"/>
        <v>12</v>
      </c>
    </row>
    <row r="22" spans="1:14" s="26" customFormat="1" ht="13.5">
      <c r="A22" s="23" t="s">
        <v>56</v>
      </c>
      <c r="B22" s="24"/>
      <c r="C22" s="24"/>
      <c r="D22" s="24">
        <v>1</v>
      </c>
      <c r="E22" s="24"/>
      <c r="F22" s="24">
        <v>1</v>
      </c>
      <c r="G22" s="24">
        <v>4</v>
      </c>
      <c r="H22" s="24"/>
      <c r="I22" s="24"/>
      <c r="J22" s="24"/>
      <c r="K22" s="25">
        <f t="shared" si="0"/>
        <v>6</v>
      </c>
      <c r="L22" s="25">
        <v>16</v>
      </c>
      <c r="M22" s="25">
        <v>7</v>
      </c>
      <c r="N22" s="25">
        <f t="shared" si="1"/>
        <v>29</v>
      </c>
    </row>
    <row r="23" spans="1:14" s="26" customFormat="1" ht="13.5">
      <c r="A23" s="23" t="s">
        <v>129</v>
      </c>
      <c r="B23" s="24">
        <v>1</v>
      </c>
      <c r="C23" s="24"/>
      <c r="D23" s="24">
        <v>1</v>
      </c>
      <c r="E23" s="24"/>
      <c r="F23" s="24"/>
      <c r="G23" s="24"/>
      <c r="H23" s="24"/>
      <c r="I23" s="24">
        <v>1</v>
      </c>
      <c r="J23" s="24"/>
      <c r="K23" s="25">
        <f t="shared" si="0"/>
        <v>3</v>
      </c>
      <c r="L23" s="25"/>
      <c r="M23" s="25"/>
      <c r="N23" s="25">
        <f t="shared" si="1"/>
        <v>3</v>
      </c>
    </row>
    <row r="24" spans="1:14" s="26" customFormat="1" ht="13.5">
      <c r="A24" s="23" t="s">
        <v>91</v>
      </c>
      <c r="B24" s="24"/>
      <c r="C24" s="24"/>
      <c r="D24" s="24"/>
      <c r="E24" s="24"/>
      <c r="F24" s="24"/>
      <c r="G24" s="24"/>
      <c r="H24" s="24">
        <v>2</v>
      </c>
      <c r="I24" s="24"/>
      <c r="J24" s="24"/>
      <c r="K24" s="25">
        <f t="shared" si="0"/>
        <v>2</v>
      </c>
      <c r="L24" s="25">
        <v>1</v>
      </c>
      <c r="M24" s="25">
        <v>8</v>
      </c>
      <c r="N24" s="25">
        <f t="shared" si="1"/>
        <v>11</v>
      </c>
    </row>
    <row r="25" spans="1:14" s="26" customFormat="1" ht="13.5">
      <c r="A25" s="23" t="s">
        <v>112</v>
      </c>
      <c r="B25" s="24"/>
      <c r="C25" s="24"/>
      <c r="D25" s="24"/>
      <c r="E25" s="24"/>
      <c r="F25" s="24"/>
      <c r="G25" s="24"/>
      <c r="H25" s="24"/>
      <c r="I25" s="24"/>
      <c r="J25" s="24"/>
      <c r="K25" s="25">
        <f t="shared" si="0"/>
        <v>0</v>
      </c>
      <c r="L25" s="25"/>
      <c r="M25" s="25">
        <v>1</v>
      </c>
      <c r="N25" s="25">
        <f t="shared" si="1"/>
        <v>1</v>
      </c>
    </row>
    <row r="26" spans="1:14" s="26" customFormat="1" ht="13.5">
      <c r="A26" s="23" t="s">
        <v>4</v>
      </c>
      <c r="B26" s="24"/>
      <c r="C26" s="24"/>
      <c r="D26" s="24"/>
      <c r="E26" s="24">
        <v>1</v>
      </c>
      <c r="F26" s="24"/>
      <c r="G26" s="24"/>
      <c r="H26" s="24"/>
      <c r="I26" s="24">
        <v>1</v>
      </c>
      <c r="J26" s="24"/>
      <c r="K26" s="25">
        <f t="shared" si="0"/>
        <v>2</v>
      </c>
      <c r="L26" s="25"/>
      <c r="M26" s="25">
        <v>1</v>
      </c>
      <c r="N26" s="25">
        <f t="shared" si="1"/>
        <v>3</v>
      </c>
    </row>
    <row r="27" spans="1:14" s="26" customFormat="1" ht="13.5">
      <c r="A27" s="23" t="s">
        <v>57</v>
      </c>
      <c r="B27" s="24"/>
      <c r="C27" s="24">
        <v>1</v>
      </c>
      <c r="D27" s="24">
        <v>1</v>
      </c>
      <c r="E27" s="24"/>
      <c r="F27" s="24"/>
      <c r="G27" s="24">
        <v>2</v>
      </c>
      <c r="H27" s="24"/>
      <c r="I27" s="24"/>
      <c r="J27" s="24"/>
      <c r="K27" s="25">
        <f t="shared" si="0"/>
        <v>4</v>
      </c>
      <c r="L27" s="25">
        <v>1</v>
      </c>
      <c r="M27" s="25">
        <v>1</v>
      </c>
      <c r="N27" s="25">
        <f t="shared" si="1"/>
        <v>6</v>
      </c>
    </row>
    <row r="28" spans="1:14" s="26" customFormat="1" ht="13.5">
      <c r="A28" s="23" t="s">
        <v>26</v>
      </c>
      <c r="B28" s="24"/>
      <c r="C28" s="24">
        <v>1</v>
      </c>
      <c r="D28" s="24"/>
      <c r="E28" s="24">
        <v>1</v>
      </c>
      <c r="F28" s="24"/>
      <c r="G28" s="24"/>
      <c r="H28" s="24">
        <v>3</v>
      </c>
      <c r="I28" s="24"/>
      <c r="J28" s="24"/>
      <c r="K28" s="25">
        <f t="shared" si="0"/>
        <v>5</v>
      </c>
      <c r="L28" s="25"/>
      <c r="M28" s="25">
        <v>7</v>
      </c>
      <c r="N28" s="25">
        <f t="shared" si="1"/>
        <v>12</v>
      </c>
    </row>
    <row r="29" spans="1:14" s="26" customFormat="1" ht="13.5">
      <c r="A29" s="23" t="s">
        <v>105</v>
      </c>
      <c r="B29" s="24"/>
      <c r="C29" s="24"/>
      <c r="D29" s="24"/>
      <c r="E29" s="24">
        <v>1</v>
      </c>
      <c r="F29" s="24"/>
      <c r="G29" s="24"/>
      <c r="H29" s="24">
        <v>4</v>
      </c>
      <c r="I29" s="24"/>
      <c r="J29" s="24"/>
      <c r="K29" s="25">
        <f t="shared" si="0"/>
        <v>5</v>
      </c>
      <c r="L29" s="25"/>
      <c r="M29" s="25">
        <v>1</v>
      </c>
      <c r="N29" s="25">
        <f t="shared" si="1"/>
        <v>6</v>
      </c>
    </row>
    <row r="30" spans="1:14" s="26" customFormat="1" ht="13.5">
      <c r="A30" s="23" t="s">
        <v>40</v>
      </c>
      <c r="B30" s="24"/>
      <c r="C30" s="24"/>
      <c r="D30" s="24"/>
      <c r="E30" s="24"/>
      <c r="F30" s="24"/>
      <c r="G30" s="24">
        <v>4</v>
      </c>
      <c r="H30" s="24"/>
      <c r="I30" s="24"/>
      <c r="J30" s="24"/>
      <c r="K30" s="25">
        <f t="shared" si="0"/>
        <v>4</v>
      </c>
      <c r="L30" s="25"/>
      <c r="M30" s="25">
        <v>6</v>
      </c>
      <c r="N30" s="25">
        <f t="shared" si="1"/>
        <v>10</v>
      </c>
    </row>
    <row r="31" spans="1:14" s="26" customFormat="1" ht="13.5">
      <c r="A31" s="23" t="s">
        <v>130</v>
      </c>
      <c r="B31" s="24"/>
      <c r="C31" s="24"/>
      <c r="D31" s="24">
        <v>1</v>
      </c>
      <c r="E31" s="24"/>
      <c r="F31" s="24"/>
      <c r="G31" s="24">
        <v>1</v>
      </c>
      <c r="H31" s="24"/>
      <c r="I31" s="24"/>
      <c r="J31" s="24"/>
      <c r="K31" s="25">
        <f t="shared" si="0"/>
        <v>2</v>
      </c>
      <c r="L31" s="25"/>
      <c r="M31" s="25">
        <v>6</v>
      </c>
      <c r="N31" s="25">
        <f t="shared" si="1"/>
        <v>8</v>
      </c>
    </row>
    <row r="32" spans="1:14" s="26" customFormat="1" ht="14.25" customHeight="1">
      <c r="A32" s="23" t="s">
        <v>71</v>
      </c>
      <c r="B32" s="24">
        <v>1</v>
      </c>
      <c r="C32" s="24"/>
      <c r="D32" s="24">
        <v>1</v>
      </c>
      <c r="E32" s="24">
        <v>1</v>
      </c>
      <c r="F32" s="24">
        <v>1</v>
      </c>
      <c r="G32" s="24">
        <v>1</v>
      </c>
      <c r="H32" s="24"/>
      <c r="I32" s="24"/>
      <c r="J32" s="24"/>
      <c r="K32" s="25">
        <f t="shared" si="0"/>
        <v>5</v>
      </c>
      <c r="L32" s="25">
        <v>2</v>
      </c>
      <c r="M32" s="25">
        <v>11</v>
      </c>
      <c r="N32" s="25">
        <f t="shared" si="1"/>
        <v>18</v>
      </c>
    </row>
    <row r="33" spans="1:14" s="26" customFormat="1" ht="13.5">
      <c r="A33" s="23" t="s">
        <v>39</v>
      </c>
      <c r="B33" s="24"/>
      <c r="C33" s="24"/>
      <c r="D33" s="24"/>
      <c r="E33" s="24"/>
      <c r="F33" s="24"/>
      <c r="G33" s="24"/>
      <c r="H33" s="24">
        <v>3</v>
      </c>
      <c r="I33" s="24"/>
      <c r="J33" s="24"/>
      <c r="K33" s="25">
        <f t="shared" si="0"/>
        <v>3</v>
      </c>
      <c r="L33" s="25"/>
      <c r="M33" s="25">
        <v>4</v>
      </c>
      <c r="N33" s="25">
        <f t="shared" si="1"/>
        <v>7</v>
      </c>
    </row>
    <row r="34" spans="1:14" s="26" customFormat="1" ht="13.5">
      <c r="A34" s="23" t="s">
        <v>61</v>
      </c>
      <c r="B34" s="24"/>
      <c r="C34" s="24"/>
      <c r="D34" s="24"/>
      <c r="E34" s="24"/>
      <c r="F34" s="24"/>
      <c r="G34" s="24"/>
      <c r="H34" s="24">
        <v>1</v>
      </c>
      <c r="I34" s="24"/>
      <c r="J34" s="24"/>
      <c r="K34" s="25">
        <f t="shared" si="0"/>
        <v>1</v>
      </c>
      <c r="L34" s="25"/>
      <c r="M34" s="25"/>
      <c r="N34" s="25">
        <f t="shared" si="1"/>
        <v>1</v>
      </c>
    </row>
    <row r="35" spans="1:14" s="26" customFormat="1" ht="13.5">
      <c r="A35" s="23" t="s">
        <v>100</v>
      </c>
      <c r="B35" s="24"/>
      <c r="C35" s="24"/>
      <c r="D35" s="24"/>
      <c r="E35" s="24">
        <v>1</v>
      </c>
      <c r="F35" s="24"/>
      <c r="G35" s="24">
        <v>3</v>
      </c>
      <c r="H35" s="24"/>
      <c r="I35" s="24"/>
      <c r="J35" s="24"/>
      <c r="K35" s="25">
        <f t="shared" si="0"/>
        <v>4</v>
      </c>
      <c r="L35" s="25"/>
      <c r="M35" s="25">
        <v>13</v>
      </c>
      <c r="N35" s="25">
        <f t="shared" si="1"/>
        <v>17</v>
      </c>
    </row>
    <row r="36" spans="1:14" s="26" customFormat="1" ht="13.5">
      <c r="A36" s="23" t="s">
        <v>58</v>
      </c>
      <c r="B36" s="24"/>
      <c r="C36" s="24"/>
      <c r="D36" s="24"/>
      <c r="E36" s="24"/>
      <c r="F36" s="24"/>
      <c r="G36" s="24">
        <v>3</v>
      </c>
      <c r="H36" s="24"/>
      <c r="I36" s="24"/>
      <c r="J36" s="24"/>
      <c r="K36" s="25">
        <f t="shared" si="0"/>
        <v>3</v>
      </c>
      <c r="L36" s="25">
        <v>1</v>
      </c>
      <c r="M36" s="25">
        <v>6</v>
      </c>
      <c r="N36" s="25">
        <f t="shared" si="1"/>
        <v>10</v>
      </c>
    </row>
    <row r="37" spans="1:14" s="26" customFormat="1" ht="13.5">
      <c r="A37" s="23" t="s">
        <v>59</v>
      </c>
      <c r="B37" s="24"/>
      <c r="C37" s="24">
        <v>1</v>
      </c>
      <c r="D37" s="24">
        <v>1</v>
      </c>
      <c r="E37" s="24">
        <v>1</v>
      </c>
      <c r="F37" s="24"/>
      <c r="G37" s="24"/>
      <c r="H37" s="24"/>
      <c r="I37" s="24"/>
      <c r="J37" s="24"/>
      <c r="K37" s="25">
        <f t="shared" si="0"/>
        <v>3</v>
      </c>
      <c r="L37" s="25"/>
      <c r="M37" s="25"/>
      <c r="N37" s="25">
        <f t="shared" si="1"/>
        <v>3</v>
      </c>
    </row>
    <row r="38" spans="1:14" s="26" customFormat="1" ht="13.5">
      <c r="A38" s="23" t="s">
        <v>29</v>
      </c>
      <c r="B38" s="24"/>
      <c r="C38" s="24"/>
      <c r="D38" s="24"/>
      <c r="E38" s="24"/>
      <c r="F38" s="24"/>
      <c r="G38" s="24"/>
      <c r="H38" s="24"/>
      <c r="I38" s="24"/>
      <c r="J38" s="24"/>
      <c r="K38" s="25">
        <f t="shared" si="0"/>
        <v>0</v>
      </c>
      <c r="L38" s="25"/>
      <c r="M38" s="25">
        <v>3</v>
      </c>
      <c r="N38" s="25">
        <f t="shared" si="1"/>
        <v>3</v>
      </c>
    </row>
    <row r="39" spans="1:14" s="26" customFormat="1" ht="13.5">
      <c r="A39" s="23" t="s">
        <v>113</v>
      </c>
      <c r="B39" s="24"/>
      <c r="C39" s="24"/>
      <c r="D39" s="24"/>
      <c r="E39" s="24">
        <v>1</v>
      </c>
      <c r="F39" s="24"/>
      <c r="G39" s="24"/>
      <c r="H39" s="24">
        <v>1</v>
      </c>
      <c r="I39" s="24">
        <v>2</v>
      </c>
      <c r="J39" s="24"/>
      <c r="K39" s="25">
        <f t="shared" si="0"/>
        <v>4</v>
      </c>
      <c r="L39" s="25"/>
      <c r="M39" s="25">
        <v>4</v>
      </c>
      <c r="N39" s="25">
        <f t="shared" si="1"/>
        <v>8</v>
      </c>
    </row>
    <row r="40" spans="1:14" s="26" customFormat="1" ht="13.5">
      <c r="A40" s="23" t="s">
        <v>52</v>
      </c>
      <c r="B40" s="24"/>
      <c r="C40" s="24"/>
      <c r="D40" s="24"/>
      <c r="E40" s="24"/>
      <c r="F40" s="24"/>
      <c r="G40" s="24"/>
      <c r="H40" s="24">
        <v>3</v>
      </c>
      <c r="I40" s="24"/>
      <c r="J40" s="24"/>
      <c r="K40" s="25">
        <f t="shared" si="0"/>
        <v>3</v>
      </c>
      <c r="L40" s="25"/>
      <c r="M40" s="25">
        <v>1</v>
      </c>
      <c r="N40" s="25">
        <f t="shared" si="1"/>
        <v>4</v>
      </c>
    </row>
    <row r="41" spans="1:14" s="26" customFormat="1" ht="13.5">
      <c r="A41" s="23" t="s">
        <v>78</v>
      </c>
      <c r="B41" s="24"/>
      <c r="C41" s="24"/>
      <c r="D41" s="24"/>
      <c r="E41" s="24"/>
      <c r="F41" s="24"/>
      <c r="G41" s="24"/>
      <c r="H41" s="24">
        <v>3</v>
      </c>
      <c r="I41" s="24"/>
      <c r="J41" s="24"/>
      <c r="K41" s="25">
        <f t="shared" si="0"/>
        <v>3</v>
      </c>
      <c r="L41" s="25"/>
      <c r="M41" s="25">
        <v>3</v>
      </c>
      <c r="N41" s="25">
        <f t="shared" si="1"/>
        <v>6</v>
      </c>
    </row>
    <row r="42" spans="1:14" s="26" customFormat="1" ht="13.5">
      <c r="A42" s="23" t="s">
        <v>25</v>
      </c>
      <c r="B42" s="24"/>
      <c r="C42" s="24"/>
      <c r="D42" s="24"/>
      <c r="E42" s="24"/>
      <c r="F42" s="24"/>
      <c r="G42" s="24"/>
      <c r="H42" s="24">
        <v>2</v>
      </c>
      <c r="I42" s="24"/>
      <c r="J42" s="24"/>
      <c r="K42" s="25">
        <f t="shared" si="0"/>
        <v>2</v>
      </c>
      <c r="L42" s="25">
        <v>1</v>
      </c>
      <c r="M42" s="25">
        <v>8</v>
      </c>
      <c r="N42" s="25">
        <f t="shared" si="1"/>
        <v>11</v>
      </c>
    </row>
    <row r="43" spans="1:14" s="26" customFormat="1" ht="13.5">
      <c r="A43" s="23" t="s">
        <v>5</v>
      </c>
      <c r="B43" s="24"/>
      <c r="C43" s="24">
        <v>1</v>
      </c>
      <c r="D43" s="24">
        <v>1</v>
      </c>
      <c r="E43" s="24"/>
      <c r="F43" s="24"/>
      <c r="G43" s="24">
        <v>3</v>
      </c>
      <c r="H43" s="24"/>
      <c r="I43" s="24"/>
      <c r="J43" s="24"/>
      <c r="K43" s="25">
        <f t="shared" si="0"/>
        <v>5</v>
      </c>
      <c r="L43" s="25">
        <v>3</v>
      </c>
      <c r="M43" s="25">
        <v>6</v>
      </c>
      <c r="N43" s="25">
        <f t="shared" si="1"/>
        <v>14</v>
      </c>
    </row>
    <row r="44" spans="1:14" s="26" customFormat="1" ht="13.5">
      <c r="A44" s="23" t="s">
        <v>208</v>
      </c>
      <c r="B44" s="24"/>
      <c r="C44" s="24"/>
      <c r="D44" s="24"/>
      <c r="E44" s="24"/>
      <c r="F44" s="24"/>
      <c r="G44" s="24"/>
      <c r="H44" s="24"/>
      <c r="I44" s="24"/>
      <c r="J44" s="24">
        <v>2</v>
      </c>
      <c r="K44" s="25">
        <f t="shared" si="0"/>
        <v>2</v>
      </c>
      <c r="L44" s="25"/>
      <c r="M44" s="25">
        <v>3</v>
      </c>
      <c r="N44" s="25">
        <f t="shared" si="1"/>
        <v>5</v>
      </c>
    </row>
    <row r="45" spans="1:14" s="26" customFormat="1" ht="13.5">
      <c r="A45" s="23" t="s">
        <v>34</v>
      </c>
      <c r="B45" s="24"/>
      <c r="C45" s="24">
        <v>1</v>
      </c>
      <c r="D45" s="24">
        <v>1</v>
      </c>
      <c r="E45" s="24"/>
      <c r="F45" s="24"/>
      <c r="G45" s="24"/>
      <c r="H45" s="24">
        <v>3</v>
      </c>
      <c r="I45" s="24"/>
      <c r="J45" s="24"/>
      <c r="K45" s="25">
        <f t="shared" si="0"/>
        <v>5</v>
      </c>
      <c r="L45" s="25"/>
      <c r="M45" s="25">
        <v>1</v>
      </c>
      <c r="N45" s="25">
        <f t="shared" si="1"/>
        <v>6</v>
      </c>
    </row>
    <row r="46" spans="1:14" s="26" customFormat="1" ht="14.25" customHeight="1">
      <c r="A46" s="23" t="s">
        <v>6</v>
      </c>
      <c r="B46" s="24"/>
      <c r="C46" s="24"/>
      <c r="D46" s="24"/>
      <c r="E46" s="24">
        <v>1</v>
      </c>
      <c r="F46" s="24"/>
      <c r="G46" s="24"/>
      <c r="H46" s="24"/>
      <c r="I46" s="24">
        <v>2</v>
      </c>
      <c r="J46" s="24"/>
      <c r="K46" s="25">
        <f t="shared" si="0"/>
        <v>3</v>
      </c>
      <c r="L46" s="25"/>
      <c r="M46" s="25"/>
      <c r="N46" s="25">
        <f t="shared" si="1"/>
        <v>3</v>
      </c>
    </row>
    <row r="47" spans="1:14" s="26" customFormat="1" ht="14.25" customHeight="1">
      <c r="A47" s="23" t="s">
        <v>241</v>
      </c>
      <c r="B47" s="24"/>
      <c r="C47" s="24"/>
      <c r="D47" s="24"/>
      <c r="E47" s="24"/>
      <c r="F47" s="24"/>
      <c r="G47" s="24"/>
      <c r="H47" s="24"/>
      <c r="I47" s="24"/>
      <c r="J47" s="24">
        <v>2</v>
      </c>
      <c r="K47" s="25">
        <f t="shared" si="0"/>
        <v>2</v>
      </c>
      <c r="L47" s="25"/>
      <c r="M47" s="25">
        <v>1</v>
      </c>
      <c r="N47" s="25">
        <f t="shared" si="1"/>
        <v>3</v>
      </c>
    </row>
    <row r="48" spans="1:14" s="26" customFormat="1" ht="14.25" customHeight="1">
      <c r="A48" s="23" t="s">
        <v>85</v>
      </c>
      <c r="B48" s="24"/>
      <c r="C48" s="24"/>
      <c r="D48" s="24"/>
      <c r="E48" s="24">
        <v>1</v>
      </c>
      <c r="F48" s="24"/>
      <c r="G48" s="24"/>
      <c r="H48" s="24"/>
      <c r="I48" s="24"/>
      <c r="J48" s="24"/>
      <c r="K48" s="25">
        <f t="shared" si="0"/>
        <v>1</v>
      </c>
      <c r="L48" s="25"/>
      <c r="M48" s="25">
        <v>4</v>
      </c>
      <c r="N48" s="25">
        <f t="shared" si="1"/>
        <v>5</v>
      </c>
    </row>
    <row r="49" spans="1:14" s="26" customFormat="1" ht="13.5">
      <c r="A49" s="23" t="s">
        <v>7</v>
      </c>
      <c r="B49" s="24"/>
      <c r="C49" s="24"/>
      <c r="D49" s="24"/>
      <c r="E49" s="24">
        <v>1</v>
      </c>
      <c r="F49" s="24"/>
      <c r="G49" s="24">
        <v>3</v>
      </c>
      <c r="H49" s="24"/>
      <c r="I49" s="24"/>
      <c r="J49" s="24"/>
      <c r="K49" s="25">
        <f t="shared" si="0"/>
        <v>4</v>
      </c>
      <c r="L49" s="25"/>
      <c r="M49" s="25">
        <v>11</v>
      </c>
      <c r="N49" s="25">
        <f t="shared" si="1"/>
        <v>15</v>
      </c>
    </row>
    <row r="50" spans="1:14" s="26" customFormat="1" ht="13.5">
      <c r="A50" s="23" t="s">
        <v>164</v>
      </c>
      <c r="B50" s="24"/>
      <c r="C50" s="24"/>
      <c r="D50" s="24"/>
      <c r="E50" s="24"/>
      <c r="F50" s="24"/>
      <c r="G50" s="24"/>
      <c r="H50" s="24">
        <v>2</v>
      </c>
      <c r="I50" s="24"/>
      <c r="J50" s="24"/>
      <c r="K50" s="25">
        <f t="shared" si="0"/>
        <v>2</v>
      </c>
      <c r="L50" s="25"/>
      <c r="M50" s="25">
        <v>4</v>
      </c>
      <c r="N50" s="25">
        <f t="shared" si="1"/>
        <v>6</v>
      </c>
    </row>
    <row r="51" spans="1:14" s="26" customFormat="1" ht="13.5">
      <c r="A51" s="23" t="s">
        <v>127</v>
      </c>
      <c r="B51" s="24"/>
      <c r="C51" s="24"/>
      <c r="D51" s="24"/>
      <c r="E51" s="24">
        <v>1</v>
      </c>
      <c r="F51" s="24"/>
      <c r="G51" s="24"/>
      <c r="H51" s="24">
        <v>2</v>
      </c>
      <c r="I51" s="24"/>
      <c r="J51" s="24"/>
      <c r="K51" s="25">
        <f t="shared" si="0"/>
        <v>3</v>
      </c>
      <c r="L51" s="25"/>
      <c r="M51" s="25">
        <v>1</v>
      </c>
      <c r="N51" s="25">
        <f t="shared" si="1"/>
        <v>4</v>
      </c>
    </row>
    <row r="52" spans="1:14" s="26" customFormat="1" ht="13.5">
      <c r="A52" s="23" t="s">
        <v>46</v>
      </c>
      <c r="B52" s="24"/>
      <c r="C52" s="24"/>
      <c r="D52" s="24"/>
      <c r="E52" s="24"/>
      <c r="F52" s="24"/>
      <c r="G52" s="24"/>
      <c r="H52" s="24"/>
      <c r="I52" s="24">
        <v>1</v>
      </c>
      <c r="J52" s="24">
        <v>1</v>
      </c>
      <c r="K52" s="25">
        <f t="shared" si="0"/>
        <v>2</v>
      </c>
      <c r="L52" s="25"/>
      <c r="M52" s="25">
        <v>11</v>
      </c>
      <c r="N52" s="25">
        <f t="shared" si="1"/>
        <v>13</v>
      </c>
    </row>
    <row r="53" spans="1:14" s="26" customFormat="1" ht="13.5">
      <c r="A53" s="23" t="s">
        <v>16</v>
      </c>
      <c r="B53" s="24"/>
      <c r="C53" s="24"/>
      <c r="D53" s="24"/>
      <c r="E53" s="24"/>
      <c r="F53" s="24"/>
      <c r="G53" s="24"/>
      <c r="H53" s="24"/>
      <c r="I53" s="24">
        <v>20</v>
      </c>
      <c r="J53" s="24">
        <v>34</v>
      </c>
      <c r="K53" s="25">
        <f t="shared" si="0"/>
        <v>54</v>
      </c>
      <c r="L53" s="25"/>
      <c r="M53" s="25"/>
      <c r="N53" s="25">
        <f t="shared" si="1"/>
        <v>54</v>
      </c>
    </row>
    <row r="54" spans="1:14" s="26" customFormat="1" ht="14.25" thickBot="1">
      <c r="A54" s="23" t="s">
        <v>17</v>
      </c>
      <c r="B54" s="27">
        <f aca="true" t="shared" si="2" ref="B54:N54">SUM(B3:B53)</f>
        <v>4</v>
      </c>
      <c r="C54" s="27">
        <f t="shared" si="2"/>
        <v>5</v>
      </c>
      <c r="D54" s="27">
        <f t="shared" si="2"/>
        <v>12</v>
      </c>
      <c r="E54" s="27">
        <f t="shared" si="2"/>
        <v>14</v>
      </c>
      <c r="F54" s="27">
        <f t="shared" si="2"/>
        <v>4</v>
      </c>
      <c r="G54" s="27">
        <f t="shared" si="2"/>
        <v>41</v>
      </c>
      <c r="H54" s="27">
        <f t="shared" si="2"/>
        <v>42</v>
      </c>
      <c r="I54" s="27">
        <f t="shared" si="2"/>
        <v>33</v>
      </c>
      <c r="J54" s="27">
        <f t="shared" si="2"/>
        <v>41</v>
      </c>
      <c r="K54" s="28">
        <f t="shared" si="2"/>
        <v>196</v>
      </c>
      <c r="L54" s="28">
        <f t="shared" si="2"/>
        <v>49</v>
      </c>
      <c r="M54" s="28">
        <f t="shared" si="2"/>
        <v>206</v>
      </c>
      <c r="N54" s="28">
        <f t="shared" si="2"/>
        <v>451</v>
      </c>
    </row>
    <row r="55" spans="1:14" s="26" customFormat="1" ht="14.25" thickTop="1">
      <c r="A55" s="29">
        <v>2009</v>
      </c>
      <c r="K55" s="26">
        <v>176</v>
      </c>
      <c r="L55" s="26">
        <v>45</v>
      </c>
      <c r="M55" s="26">
        <v>181</v>
      </c>
      <c r="N55" s="26">
        <f>SUM(K55:M55)</f>
        <v>402</v>
      </c>
    </row>
  </sheetData>
  <sheetProtection/>
  <mergeCells count="2">
    <mergeCell ref="B1:J1"/>
    <mergeCell ref="K1:N1"/>
  </mergeCells>
  <printOptions horizontalCentered="1" verticalCentered="1"/>
  <pageMargins left="0.7874015748031497" right="0.7874015748031497" top="0.33" bottom="0.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Tor Jarle Bolme</cp:lastModifiedBy>
  <cp:lastPrinted>2011-03-09T08:11:14Z</cp:lastPrinted>
  <dcterms:created xsi:type="dcterms:W3CDTF">1998-04-26T13:31:11Z</dcterms:created>
  <dcterms:modified xsi:type="dcterms:W3CDTF">2011-03-09T09:50:47Z</dcterms:modified>
  <cp:category/>
  <cp:version/>
  <cp:contentType/>
  <cp:contentStatus/>
</cp:coreProperties>
</file>