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Løp utenfor bane" sheetId="1" r:id="rId1"/>
    <sheet name="Baneløp" sheetId="2" r:id="rId2"/>
    <sheet name="Stafetter-Sammendrag" sheetId="3" r:id="rId3"/>
  </sheets>
  <definedNames/>
  <calcPr fullCalcOnLoad="1"/>
</workbook>
</file>

<file path=xl/sharedStrings.xml><?xml version="1.0" encoding="utf-8"?>
<sst xmlns="http://schemas.openxmlformats.org/spreadsheetml/2006/main" count="245" uniqueCount="194">
  <si>
    <t>LØP UTENFOR BANE (senior &amp; junior)</t>
  </si>
  <si>
    <t>Bolme Tor Jarle</t>
  </si>
  <si>
    <t>Børset Stein Ivar</t>
  </si>
  <si>
    <t>Grønning Frode</t>
  </si>
  <si>
    <t>Løset Ole Kr</t>
  </si>
  <si>
    <t>Sæther Bjørn</t>
  </si>
  <si>
    <t>Sæther Øystein</t>
  </si>
  <si>
    <t>Vonheim Bjørn</t>
  </si>
  <si>
    <t>Fjellseterløpet</t>
  </si>
  <si>
    <t>Trollheimsløpet</t>
  </si>
  <si>
    <t>Trønder-Øst løpet</t>
  </si>
  <si>
    <t>Olsokløpet</t>
  </si>
  <si>
    <t>Jordbærtrimmen</t>
  </si>
  <si>
    <t>Kpt.Dreiers Minneløp</t>
  </si>
  <si>
    <t xml:space="preserve">Klubbmestersk terrengløp </t>
  </si>
  <si>
    <t>Lina Roindt</t>
  </si>
  <si>
    <t>Torvikbukt Rundt</t>
  </si>
  <si>
    <t>Antall starter</t>
  </si>
  <si>
    <t>Øvrige utøvere</t>
  </si>
  <si>
    <t>Totalt ant. starter</t>
  </si>
  <si>
    <t>Holmenkollen</t>
  </si>
  <si>
    <t>St.Olav lag 1</t>
  </si>
  <si>
    <t>St.Olav lag 2</t>
  </si>
  <si>
    <t>BANESTEVNER (senior &amp; junior)</t>
  </si>
  <si>
    <t>Tot.antall starter</t>
  </si>
  <si>
    <t xml:space="preserve">Tallene i rubrikkene forteller hvor mange øvelser utøveren har startet i  </t>
  </si>
  <si>
    <t>SAMMENDRAG</t>
  </si>
  <si>
    <t>SUM STAFETTER</t>
  </si>
  <si>
    <t>TOT.ANT.STARTER</t>
  </si>
  <si>
    <t>Svinsås Morten</t>
  </si>
  <si>
    <t>Mikkelsen Råg</t>
  </si>
  <si>
    <t>Fiske Jo Bjørnar</t>
  </si>
  <si>
    <t>Fagerholt Kjetil</t>
  </si>
  <si>
    <t>Liland Knut Brede</t>
  </si>
  <si>
    <t>Romundstad Jan</t>
  </si>
  <si>
    <t>BANESTEVNER</t>
  </si>
  <si>
    <t>STAFETTER</t>
  </si>
  <si>
    <t>Størenmila</t>
  </si>
  <si>
    <t>Bakken Edvin</t>
  </si>
  <si>
    <t>Ranheim Rundt</t>
  </si>
  <si>
    <t>Sæther Pål</t>
  </si>
  <si>
    <t xml:space="preserve">Tallene i rubrikkene betyr plassering i sin klasse   </t>
  </si>
  <si>
    <t>Beste tid uansett klasse =</t>
  </si>
  <si>
    <t>Vassfjellet Rundt</t>
  </si>
  <si>
    <t>Hagen Lars</t>
  </si>
  <si>
    <t>Nonstad Bård</t>
  </si>
  <si>
    <t xml:space="preserve">Moholdt Lars </t>
  </si>
  <si>
    <t>Trønderjoggen</t>
  </si>
  <si>
    <t>Bardal Lars Morten</t>
  </si>
  <si>
    <t xml:space="preserve">Gauldalsløpet </t>
  </si>
  <si>
    <t>Blåfjelløpet</t>
  </si>
  <si>
    <t>Oslo Maraton</t>
  </si>
  <si>
    <t>Aasbø Henrik</t>
  </si>
  <si>
    <t>Grøseth Henrik</t>
  </si>
  <si>
    <t>Mathisen Per Erik</t>
  </si>
  <si>
    <t>23.04.</t>
  </si>
  <si>
    <t>B&amp;OI Gampen, 4 km</t>
  </si>
  <si>
    <t>18.06.</t>
  </si>
  <si>
    <t xml:space="preserve">Hostonvatnet Rundt </t>
  </si>
  <si>
    <t>Eilifsen Morten</t>
  </si>
  <si>
    <t>24.08.</t>
  </si>
  <si>
    <t>M=mosjonsklasse</t>
  </si>
  <si>
    <r>
      <t xml:space="preserve">Løpsnavn i </t>
    </r>
    <r>
      <rPr>
        <b/>
        <i/>
        <sz val="9"/>
        <rFont val="Bookman Old Style"/>
        <family val="1"/>
      </rPr>
      <t>kursiv</t>
    </r>
    <r>
      <rPr>
        <b/>
        <sz val="9"/>
        <rFont val="Bookman Old Style"/>
        <family val="1"/>
      </rPr>
      <t xml:space="preserve"> betyr at løpet har bare en klasse uavhengig av alder.</t>
    </r>
  </si>
  <si>
    <t>SENIOR/JUNIOR</t>
  </si>
  <si>
    <t>Solem Jon</t>
  </si>
  <si>
    <t>B&amp;OI Gampen, 10 km</t>
  </si>
  <si>
    <t>20.05.</t>
  </si>
  <si>
    <t>Selbuløpet</t>
  </si>
  <si>
    <t>10.06.</t>
  </si>
  <si>
    <t>Storehesten Opp</t>
  </si>
  <si>
    <t>09.08.</t>
  </si>
  <si>
    <t>19.08.</t>
  </si>
  <si>
    <t>Skåla Opp</t>
  </si>
  <si>
    <t>03.10.</t>
  </si>
  <si>
    <t>Botn Opp</t>
  </si>
  <si>
    <t>Øyastafetten lag 1</t>
  </si>
  <si>
    <t>Øyastafetten lag 2</t>
  </si>
  <si>
    <t>14.06.</t>
  </si>
  <si>
    <t>Nybrottkarusellen (3.000m)</t>
  </si>
  <si>
    <t>B&amp;OI Gampen 4.løp 6 km</t>
  </si>
  <si>
    <t>Antall starter 2007</t>
  </si>
  <si>
    <t>Bakken Hedvig</t>
  </si>
  <si>
    <t>Langen Helge</t>
  </si>
  <si>
    <t>Maroni Terje</t>
  </si>
  <si>
    <t>Reitan Trygve</t>
  </si>
  <si>
    <t>Rodriguez Juan Miguel V</t>
  </si>
  <si>
    <t>Eldevik Jørund</t>
  </si>
  <si>
    <t>Nåvik Stian</t>
  </si>
  <si>
    <t>Rodriguez Juan M V</t>
  </si>
  <si>
    <t>Moholdt Lars</t>
  </si>
  <si>
    <t>Sentrumsløpet</t>
  </si>
  <si>
    <t>19.05.</t>
  </si>
  <si>
    <t>09.06.</t>
  </si>
  <si>
    <t>Statoillekene (5.000m)</t>
  </si>
  <si>
    <t>Geiranger Halvmaraton</t>
  </si>
  <si>
    <t>23.06.</t>
  </si>
  <si>
    <t>Midtsommerløpet</t>
  </si>
  <si>
    <t>27.06.</t>
  </si>
  <si>
    <t>02.08.</t>
  </si>
  <si>
    <t>Nesaksla Rett Opp</t>
  </si>
  <si>
    <t>25.08.</t>
  </si>
  <si>
    <t>26.08.</t>
  </si>
  <si>
    <t>Høststevne Tr.heim Stadion (5.000m)</t>
  </si>
  <si>
    <t>30.08.</t>
  </si>
  <si>
    <t>14.09.</t>
  </si>
  <si>
    <t>Knykløpet</t>
  </si>
  <si>
    <t>05.09.</t>
  </si>
  <si>
    <t>Trondheim Maraton</t>
  </si>
  <si>
    <t>Øverlands Minde (10.000m)</t>
  </si>
  <si>
    <t>LØP UTENFOR BANE</t>
  </si>
  <si>
    <t>Nilsen Arnt Inge</t>
  </si>
  <si>
    <t>St.Olav lag 3</t>
  </si>
  <si>
    <t>Antall starter 2008</t>
  </si>
  <si>
    <t>08.01.</t>
  </si>
  <si>
    <t>Vinterkar. 5 km Fana</t>
  </si>
  <si>
    <t>26.01.</t>
  </si>
  <si>
    <t>Maratonkar. 21,1km Fana</t>
  </si>
  <si>
    <t>19.04.</t>
  </si>
  <si>
    <t>Laguneløpet, Fana</t>
  </si>
  <si>
    <t>24.04.</t>
  </si>
  <si>
    <t>26.04.</t>
  </si>
  <si>
    <t>KM-terrengløp, Strindheim</t>
  </si>
  <si>
    <t>27.04.</t>
  </si>
  <si>
    <t xml:space="preserve">26.04. </t>
  </si>
  <si>
    <t>Fevik Maraton</t>
  </si>
  <si>
    <t>07.05.</t>
  </si>
  <si>
    <t>Tordenskioldsløpet 5km</t>
  </si>
  <si>
    <t>14.05.</t>
  </si>
  <si>
    <t>Hov Gjermund</t>
  </si>
  <si>
    <t>13.05.</t>
  </si>
  <si>
    <t>Fjellveiløpet</t>
  </si>
  <si>
    <t>Tr.heim Stadion, Ranheim il   (1.500m)</t>
  </si>
  <si>
    <t xml:space="preserve">20.05. </t>
  </si>
  <si>
    <t>Åpningsstevne, Fana</t>
  </si>
  <si>
    <t>25.05.</t>
  </si>
  <si>
    <t>28.05.</t>
  </si>
  <si>
    <t>Trollhãttan Maratonstafett</t>
  </si>
  <si>
    <t>01.06.</t>
  </si>
  <si>
    <t>Trondheimslekene (800m-3.000m)</t>
  </si>
  <si>
    <t>04.06.</t>
  </si>
  <si>
    <t>Krogstadøra Rundt</t>
  </si>
  <si>
    <t>08.06.</t>
  </si>
  <si>
    <t>05.06.</t>
  </si>
  <si>
    <t>Trondheimsløpet</t>
  </si>
  <si>
    <t>Indalsledenloppet</t>
  </si>
  <si>
    <t>Sommerkar. 10km Fana</t>
  </si>
  <si>
    <t>Nordmarka Skogsmaraton</t>
  </si>
  <si>
    <t>15.06.</t>
  </si>
  <si>
    <t>Askøybroløpet</t>
  </si>
  <si>
    <t>21.06.</t>
  </si>
  <si>
    <t>Midnight Sun Maraton(10km)</t>
  </si>
  <si>
    <t>Bolme Mona</t>
  </si>
  <si>
    <t>28.06.</t>
  </si>
  <si>
    <t>18.07.</t>
  </si>
  <si>
    <t>NM Trondheim Stadion (5.000m)</t>
  </si>
  <si>
    <t>20.07.</t>
  </si>
  <si>
    <t>NM Trondheim Stadion (10.000m)</t>
  </si>
  <si>
    <t>11.07.</t>
  </si>
  <si>
    <t>26.07.</t>
  </si>
  <si>
    <t>Egebergs Minneløp</t>
  </si>
  <si>
    <t>Horningsdalsvatnet Rundt</t>
  </si>
  <si>
    <t>27.07.</t>
  </si>
  <si>
    <t>Knubben Rundt</t>
  </si>
  <si>
    <t>Gateløp, Kyrksæterøra</t>
  </si>
  <si>
    <t>06.08.</t>
  </si>
  <si>
    <t>Nybrottkarusellen (1.500m)</t>
  </si>
  <si>
    <t>Hadsel Maraton (10 km)</t>
  </si>
  <si>
    <t>Strand Stig</t>
  </si>
  <si>
    <t>16.08.</t>
  </si>
  <si>
    <t>Knyken Rundt</t>
  </si>
  <si>
    <t>Strindheimlekene Tr.heim Stadion 2.000m</t>
  </si>
  <si>
    <t>31.08.</t>
  </si>
  <si>
    <t>Kystadløpet</t>
  </si>
  <si>
    <t>06.09.</t>
  </si>
  <si>
    <t>07.09.</t>
  </si>
  <si>
    <t>17.09.</t>
  </si>
  <si>
    <t>Ulsrudvann Rundt</t>
  </si>
  <si>
    <t>24.09.</t>
  </si>
  <si>
    <t>Kretsløp Tr.heim Stadion (5.000m)</t>
  </si>
  <si>
    <t>28.09.</t>
  </si>
  <si>
    <t>19.01.</t>
  </si>
  <si>
    <t>Askløpet</t>
  </si>
  <si>
    <t>17.02.</t>
  </si>
  <si>
    <t xml:space="preserve">NM Innendørs Stange </t>
  </si>
  <si>
    <t>06.04.</t>
  </si>
  <si>
    <t>NM Halvmar.,Fredrikstad</t>
  </si>
  <si>
    <t>21.09.</t>
  </si>
  <si>
    <t>11.10.</t>
  </si>
  <si>
    <t>10.10.</t>
  </si>
  <si>
    <t>10 de Octubre</t>
  </si>
  <si>
    <t>Knubbentrimmen</t>
  </si>
  <si>
    <t>11.06.</t>
  </si>
  <si>
    <t>Dublin Marathon</t>
  </si>
  <si>
    <t>27.10.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</si>
</sst>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Bookman Old Style"/>
      <family val="1"/>
    </font>
    <font>
      <b/>
      <sz val="10"/>
      <name val="Bookman Old Style"/>
      <family val="1"/>
    </font>
    <font>
      <b/>
      <sz val="14"/>
      <name val="Bookman Old Style"/>
      <family val="1"/>
    </font>
    <font>
      <b/>
      <sz val="9"/>
      <name val="Bookman Old Style"/>
      <family val="1"/>
    </font>
    <font>
      <b/>
      <sz val="16"/>
      <name val="Bookman Old Style"/>
      <family val="0"/>
    </font>
    <font>
      <b/>
      <sz val="36"/>
      <name val="Bookman Old Style"/>
      <family val="0"/>
    </font>
    <font>
      <b/>
      <sz val="12"/>
      <name val="Bookman Old Style"/>
      <family val="1"/>
    </font>
    <font>
      <b/>
      <sz val="48"/>
      <name val="Bookman Old Style"/>
      <family val="1"/>
    </font>
    <font>
      <b/>
      <sz val="22"/>
      <name val="Bookman Old Style"/>
      <family val="1"/>
    </font>
    <font>
      <b/>
      <sz val="11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Bookman Old Style"/>
      <family val="1"/>
    </font>
    <font>
      <b/>
      <sz val="18"/>
      <name val="Bookman Old Style"/>
      <family val="1"/>
    </font>
    <font>
      <sz val="8"/>
      <name val="Arial"/>
      <family val="0"/>
    </font>
    <font>
      <sz val="9"/>
      <name val="Arial"/>
      <family val="0"/>
    </font>
    <font>
      <b/>
      <sz val="10.5"/>
      <name val="Bookman Old Style"/>
      <family val="1"/>
    </font>
    <font>
      <b/>
      <sz val="7"/>
      <name val="Bookman Old Style"/>
      <family val="1"/>
    </font>
    <font>
      <b/>
      <i/>
      <sz val="8"/>
      <name val="Bookman Old Style"/>
      <family val="1"/>
    </font>
    <font>
      <b/>
      <sz val="9"/>
      <color indexed="9"/>
      <name val="Bookman Old Style"/>
      <family val="1"/>
    </font>
    <font>
      <b/>
      <sz val="12"/>
      <name val="Arial"/>
      <family val="0"/>
    </font>
    <font>
      <sz val="18"/>
      <name val="Arial"/>
      <family val="0"/>
    </font>
  </fonts>
  <fills count="6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9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2" borderId="2" xfId="0" applyFont="1" applyFill="1" applyBorder="1" applyAlignment="1">
      <alignment horizontal="center" textRotation="90"/>
    </xf>
    <xf numFmtId="0" fontId="10" fillId="2" borderId="3" xfId="0" applyFont="1" applyFill="1" applyBorder="1" applyAlignment="1">
      <alignment textRotation="255"/>
    </xf>
    <xf numFmtId="0" fontId="11" fillId="2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16" fontId="4" fillId="2" borderId="5" xfId="0" applyNumberFormat="1" applyFont="1" applyFill="1" applyBorder="1" applyAlignment="1">
      <alignment textRotation="255"/>
    </xf>
    <xf numFmtId="0" fontId="9" fillId="2" borderId="6" xfId="0" applyFont="1" applyFill="1" applyBorder="1" applyAlignment="1">
      <alignment horizontal="center" vertical="center"/>
    </xf>
    <xf numFmtId="16" fontId="10" fillId="0" borderId="2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left"/>
    </xf>
    <xf numFmtId="0" fontId="10" fillId="0" borderId="7" xfId="0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13" fillId="0" borderId="2" xfId="0" applyFont="1" applyBorder="1" applyAlignment="1">
      <alignment textRotation="90"/>
    </xf>
    <xf numFmtId="0" fontId="13" fillId="2" borderId="2" xfId="0" applyFont="1" applyFill="1" applyBorder="1" applyAlignment="1">
      <alignment horizontal="center" textRotation="90"/>
    </xf>
    <xf numFmtId="0" fontId="8" fillId="1" borderId="2" xfId="0" applyFont="1" applyFill="1" applyBorder="1" applyAlignment="1">
      <alignment horizontal="left"/>
    </xf>
    <xf numFmtId="0" fontId="7" fillId="0" borderId="2" xfId="0" applyFont="1" applyBorder="1" applyAlignment="1">
      <alignment/>
    </xf>
    <xf numFmtId="0" fontId="16" fillId="0" borderId="2" xfId="0" applyFont="1" applyBorder="1" applyAlignment="1">
      <alignment/>
    </xf>
    <xf numFmtId="16" fontId="7" fillId="0" borderId="2" xfId="0" applyNumberFormat="1" applyFont="1" applyBorder="1" applyAlignment="1">
      <alignment/>
    </xf>
    <xf numFmtId="16" fontId="16" fillId="0" borderId="2" xfId="0" applyNumberFormat="1" applyFont="1" applyBorder="1" applyAlignment="1">
      <alignment/>
    </xf>
    <xf numFmtId="0" fontId="16" fillId="3" borderId="2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7" fillId="0" borderId="2" xfId="0" applyFont="1" applyBorder="1" applyAlignment="1">
      <alignment horizontal="center"/>
    </xf>
    <xf numFmtId="0" fontId="7" fillId="4" borderId="2" xfId="0" applyFont="1" applyFill="1" applyBorder="1" applyAlignment="1">
      <alignment/>
    </xf>
    <xf numFmtId="0" fontId="7" fillId="0" borderId="0" xfId="0" applyFont="1" applyBorder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8" xfId="0" applyFont="1" applyBorder="1" applyAlignment="1">
      <alignment/>
    </xf>
    <xf numFmtId="0" fontId="7" fillId="1" borderId="2" xfId="0" applyFont="1" applyFill="1" applyBorder="1" applyAlignment="1">
      <alignment/>
    </xf>
    <xf numFmtId="16" fontId="7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7" fillId="0" borderId="8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6" fillId="2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/>
    </xf>
    <xf numFmtId="0" fontId="20" fillId="0" borderId="2" xfId="0" applyFont="1" applyBorder="1" applyAlignment="1">
      <alignment/>
    </xf>
    <xf numFmtId="0" fontId="20" fillId="2" borderId="2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7" xfId="0" applyFont="1" applyBorder="1" applyAlignment="1">
      <alignment/>
    </xf>
    <xf numFmtId="0" fontId="20" fillId="2" borderId="7" xfId="0" applyFont="1" applyFill="1" applyBorder="1" applyAlignment="1">
      <alignment/>
    </xf>
    <xf numFmtId="0" fontId="20" fillId="0" borderId="0" xfId="0" applyFont="1" applyBorder="1" applyAlignment="1">
      <alignment horizontal="left"/>
    </xf>
    <xf numFmtId="0" fontId="16" fillId="0" borderId="8" xfId="0" applyFont="1" applyBorder="1" applyAlignment="1">
      <alignment/>
    </xf>
    <xf numFmtId="0" fontId="16" fillId="4" borderId="8" xfId="0" applyFont="1" applyFill="1" applyBorder="1" applyAlignment="1">
      <alignment/>
    </xf>
    <xf numFmtId="0" fontId="21" fillId="0" borderId="2" xfId="0" applyFont="1" applyBorder="1" applyAlignment="1">
      <alignment horizontal="left"/>
    </xf>
    <xf numFmtId="0" fontId="7" fillId="0" borderId="1" xfId="0" applyFont="1" applyBorder="1" applyAlignment="1">
      <alignment textRotation="90"/>
    </xf>
    <xf numFmtId="0" fontId="7" fillId="0" borderId="0" xfId="0" applyFont="1" applyAlignment="1">
      <alignment/>
    </xf>
    <xf numFmtId="0" fontId="4" fillId="0" borderId="2" xfId="0" applyFont="1" applyBorder="1" applyAlignment="1">
      <alignment/>
    </xf>
    <xf numFmtId="0" fontId="22" fillId="0" borderId="2" xfId="0" applyFont="1" applyBorder="1" applyAlignment="1">
      <alignment/>
    </xf>
    <xf numFmtId="0" fontId="23" fillId="4" borderId="2" xfId="0" applyFont="1" applyFill="1" applyBorder="1" applyAlignment="1">
      <alignment/>
    </xf>
    <xf numFmtId="0" fontId="10" fillId="0" borderId="2" xfId="0" applyFont="1" applyBorder="1" applyAlignment="1">
      <alignment textRotation="90"/>
    </xf>
    <xf numFmtId="0" fontId="10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0" fillId="0" borderId="2" xfId="0" applyBorder="1" applyAlignment="1">
      <alignment/>
    </xf>
    <xf numFmtId="0" fontId="17" fillId="0" borderId="0" xfId="0" applyFont="1" applyAlignment="1">
      <alignment/>
    </xf>
    <xf numFmtId="0" fontId="25" fillId="0" borderId="0" xfId="0" applyFont="1" applyAlignment="1">
      <alignment/>
    </xf>
    <xf numFmtId="0" fontId="16" fillId="1" borderId="2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17" fillId="5" borderId="3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12" fillId="5" borderId="3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6" fillId="1" borderId="3" xfId="0" applyFont="1" applyFill="1" applyBorder="1" applyAlignment="1">
      <alignment horizontal="center"/>
    </xf>
    <xf numFmtId="0" fontId="6" fillId="1" borderId="9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8"/>
  <sheetViews>
    <sheetView tabSelected="1" workbookViewId="0" topLeftCell="A1">
      <selection activeCell="A1" sqref="A1:U1"/>
    </sheetView>
  </sheetViews>
  <sheetFormatPr defaultColWidth="11.421875" defaultRowHeight="12.75"/>
  <cols>
    <col min="1" max="1" width="7.28125" style="0" bestFit="1" customWidth="1"/>
    <col min="2" max="2" width="28.7109375" style="0" customWidth="1"/>
    <col min="3" max="4" width="3.140625" style="0" bestFit="1" customWidth="1"/>
    <col min="5" max="5" width="3.8515625" style="0" bestFit="1" customWidth="1"/>
    <col min="6" max="6" width="3.28125" style="0" bestFit="1" customWidth="1"/>
    <col min="7" max="13" width="3.140625" style="0" bestFit="1" customWidth="1"/>
    <col min="14" max="14" width="3.8515625" style="0" customWidth="1"/>
    <col min="15" max="15" width="3.8515625" style="0" bestFit="1" customWidth="1"/>
    <col min="16" max="18" width="3.140625" style="0" bestFit="1" customWidth="1"/>
    <col min="19" max="19" width="3.8515625" style="0" bestFit="1" customWidth="1"/>
    <col min="20" max="20" width="3.140625" style="0" bestFit="1" customWidth="1"/>
    <col min="21" max="21" width="3.8515625" style="0" bestFit="1" customWidth="1"/>
    <col min="22" max="22" width="3.28125" style="0" bestFit="1" customWidth="1"/>
    <col min="23" max="23" width="3.140625" style="0" bestFit="1" customWidth="1"/>
    <col min="24" max="24" width="3.8515625" style="0" bestFit="1" customWidth="1"/>
    <col min="25" max="25" width="3.28125" style="0" bestFit="1" customWidth="1"/>
    <col min="26" max="26" width="3.8515625" style="0" bestFit="1" customWidth="1"/>
    <col min="27" max="27" width="3.140625" style="0" bestFit="1" customWidth="1"/>
    <col min="28" max="28" width="3.28125" style="0" bestFit="1" customWidth="1"/>
    <col min="29" max="29" width="3.8515625" style="0" bestFit="1" customWidth="1"/>
    <col min="30" max="30" width="3.140625" style="0" bestFit="1" customWidth="1"/>
    <col min="31" max="31" width="3.28125" style="0" bestFit="1" customWidth="1"/>
    <col min="32" max="32" width="4.421875" style="0" bestFit="1" customWidth="1"/>
    <col min="33" max="33" width="28.7109375" style="0" customWidth="1"/>
  </cols>
  <sheetData>
    <row r="1" spans="1:33" s="61" customFormat="1" ht="23.25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  <c r="V1" s="64" t="s">
        <v>0</v>
      </c>
      <c r="W1" s="65"/>
      <c r="X1" s="65"/>
      <c r="Y1" s="65"/>
      <c r="Z1" s="65"/>
      <c r="AA1" s="65"/>
      <c r="AB1" s="65"/>
      <c r="AC1" s="65"/>
      <c r="AD1" s="65"/>
      <c r="AE1" s="65"/>
      <c r="AF1" s="65"/>
      <c r="AG1" s="66"/>
    </row>
    <row r="2" spans="1:33" ht="105">
      <c r="A2" s="10"/>
      <c r="B2" s="11">
        <v>2008</v>
      </c>
      <c r="C2" s="51" t="s">
        <v>38</v>
      </c>
      <c r="D2" s="51" t="s">
        <v>48</v>
      </c>
      <c r="E2" s="51" t="s">
        <v>151</v>
      </c>
      <c r="F2" s="51" t="s">
        <v>1</v>
      </c>
      <c r="G2" s="51" t="s">
        <v>2</v>
      </c>
      <c r="H2" s="51" t="s">
        <v>59</v>
      </c>
      <c r="I2" s="51" t="s">
        <v>86</v>
      </c>
      <c r="J2" s="51" t="s">
        <v>32</v>
      </c>
      <c r="K2" s="51" t="s">
        <v>3</v>
      </c>
      <c r="L2" s="51" t="s">
        <v>53</v>
      </c>
      <c r="M2" s="51" t="s">
        <v>44</v>
      </c>
      <c r="N2" s="51" t="s">
        <v>128</v>
      </c>
      <c r="O2" s="51" t="s">
        <v>82</v>
      </c>
      <c r="P2" s="51" t="s">
        <v>33</v>
      </c>
      <c r="Q2" s="51" t="s">
        <v>4</v>
      </c>
      <c r="R2" s="51" t="s">
        <v>54</v>
      </c>
      <c r="S2" s="51" t="s">
        <v>30</v>
      </c>
      <c r="T2" s="51" t="s">
        <v>89</v>
      </c>
      <c r="U2" s="51" t="s">
        <v>45</v>
      </c>
      <c r="V2" s="51" t="s">
        <v>110</v>
      </c>
      <c r="W2" s="51" t="s">
        <v>34</v>
      </c>
      <c r="X2" s="51" t="s">
        <v>84</v>
      </c>
      <c r="Y2" s="51" t="s">
        <v>88</v>
      </c>
      <c r="Z2" s="51" t="s">
        <v>64</v>
      </c>
      <c r="AA2" s="51" t="s">
        <v>167</v>
      </c>
      <c r="AB2" s="51" t="s">
        <v>29</v>
      </c>
      <c r="AC2" s="51" t="s">
        <v>5</v>
      </c>
      <c r="AD2" s="51" t="s">
        <v>6</v>
      </c>
      <c r="AE2" s="51" t="s">
        <v>7</v>
      </c>
      <c r="AF2" s="51" t="s">
        <v>52</v>
      </c>
      <c r="AG2" s="11">
        <v>2008</v>
      </c>
    </row>
    <row r="3" spans="1:33" ht="12.75">
      <c r="A3" s="24" t="s">
        <v>113</v>
      </c>
      <c r="B3" s="22" t="s">
        <v>114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>
        <v>2</v>
      </c>
      <c r="W3" s="18"/>
      <c r="X3" s="18"/>
      <c r="Y3" s="18"/>
      <c r="Z3" s="18"/>
      <c r="AA3" s="18"/>
      <c r="AB3" s="18"/>
      <c r="AC3" s="18"/>
      <c r="AD3" s="18"/>
      <c r="AE3" s="18"/>
      <c r="AF3" s="18"/>
      <c r="AG3" s="53" t="str">
        <f aca="true" t="shared" si="0" ref="AG3:AG28">B3</f>
        <v>Vinterkar. 5 km Fana</v>
      </c>
    </row>
    <row r="4" spans="1:33" ht="12.75">
      <c r="A4" s="24" t="s">
        <v>180</v>
      </c>
      <c r="B4" s="22" t="s">
        <v>181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>
        <v>7</v>
      </c>
      <c r="W4" s="18"/>
      <c r="X4" s="18"/>
      <c r="Y4" s="18"/>
      <c r="Z4" s="18"/>
      <c r="AA4" s="18"/>
      <c r="AB4" s="18"/>
      <c r="AC4" s="18"/>
      <c r="AD4" s="18"/>
      <c r="AE4" s="18"/>
      <c r="AF4" s="18"/>
      <c r="AG4" s="53" t="str">
        <f t="shared" si="0"/>
        <v>Askløpet</v>
      </c>
    </row>
    <row r="5" spans="1:33" ht="12.75">
      <c r="A5" s="24" t="s">
        <v>115</v>
      </c>
      <c r="B5" s="22" t="s">
        <v>116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35">
        <v>1</v>
      </c>
      <c r="W5" s="18"/>
      <c r="X5" s="18"/>
      <c r="Y5" s="18"/>
      <c r="Z5" s="18"/>
      <c r="AA5" s="18"/>
      <c r="AB5" s="18"/>
      <c r="AC5" s="18"/>
      <c r="AD5" s="18"/>
      <c r="AE5" s="18"/>
      <c r="AF5" s="18"/>
      <c r="AG5" s="53" t="str">
        <f t="shared" si="0"/>
        <v>Maratonkar. 21,1km Fana</v>
      </c>
    </row>
    <row r="6" spans="1:33" ht="12.75">
      <c r="A6" s="24" t="s">
        <v>184</v>
      </c>
      <c r="B6" s="22" t="s">
        <v>185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>
        <v>9</v>
      </c>
      <c r="P6" s="18"/>
      <c r="Q6" s="18"/>
      <c r="R6" s="18"/>
      <c r="S6" s="18"/>
      <c r="T6" s="18"/>
      <c r="U6" s="18"/>
      <c r="V6" s="59"/>
      <c r="W6" s="18"/>
      <c r="X6" s="18"/>
      <c r="Y6" s="18">
        <v>3</v>
      </c>
      <c r="Z6" s="18"/>
      <c r="AA6" s="18"/>
      <c r="AB6" s="18"/>
      <c r="AC6" s="18"/>
      <c r="AD6" s="18"/>
      <c r="AE6" s="18"/>
      <c r="AF6" s="18"/>
      <c r="AG6" s="53" t="str">
        <f t="shared" si="0"/>
        <v>NM Halvmar.,Fredrikstad</v>
      </c>
    </row>
    <row r="7" spans="1:33" ht="12.75">
      <c r="A7" s="24" t="s">
        <v>117</v>
      </c>
      <c r="B7" s="22" t="s">
        <v>118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>
        <v>2</v>
      </c>
      <c r="W7" s="18"/>
      <c r="X7" s="18"/>
      <c r="Y7" s="18"/>
      <c r="Z7" s="18"/>
      <c r="AA7" s="18"/>
      <c r="AB7" s="18"/>
      <c r="AC7" s="18"/>
      <c r="AD7" s="18"/>
      <c r="AE7" s="18"/>
      <c r="AF7" s="18"/>
      <c r="AG7" s="53" t="str">
        <f t="shared" si="0"/>
        <v>Laguneløpet, Fana</v>
      </c>
    </row>
    <row r="8" spans="1:33" ht="12.75">
      <c r="A8" s="24" t="s">
        <v>119</v>
      </c>
      <c r="B8" s="22" t="s">
        <v>8</v>
      </c>
      <c r="C8" s="18"/>
      <c r="D8" s="18">
        <v>6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>
        <v>9</v>
      </c>
      <c r="P8" s="18">
        <v>2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53" t="str">
        <f t="shared" si="0"/>
        <v>Fjellseterløpet</v>
      </c>
    </row>
    <row r="9" spans="1:33" ht="12.75">
      <c r="A9" s="24" t="s">
        <v>120</v>
      </c>
      <c r="B9" s="22" t="s">
        <v>121</v>
      </c>
      <c r="C9" s="18"/>
      <c r="D9" s="18">
        <v>2</v>
      </c>
      <c r="E9" s="18"/>
      <c r="F9" s="18"/>
      <c r="G9" s="18"/>
      <c r="H9" s="18"/>
      <c r="I9" s="18"/>
      <c r="J9" s="18"/>
      <c r="K9" s="18"/>
      <c r="L9" s="35">
        <v>1</v>
      </c>
      <c r="M9" s="18"/>
      <c r="N9" s="18"/>
      <c r="O9" s="18">
        <v>7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53" t="str">
        <f t="shared" si="0"/>
        <v>KM-terrengløp, Strindheim</v>
      </c>
    </row>
    <row r="10" spans="1:33" ht="12.75">
      <c r="A10" s="24" t="s">
        <v>123</v>
      </c>
      <c r="B10" s="22" t="s">
        <v>124</v>
      </c>
      <c r="C10" s="18"/>
      <c r="D10" s="18"/>
      <c r="E10" s="18"/>
      <c r="F10" s="18"/>
      <c r="G10" s="18"/>
      <c r="H10" s="18"/>
      <c r="I10" s="18"/>
      <c r="J10" s="18"/>
      <c r="K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>
        <v>4</v>
      </c>
      <c r="AG10" s="53" t="str">
        <f t="shared" si="0"/>
        <v>Fevik Maraton</v>
      </c>
    </row>
    <row r="11" spans="1:33" ht="12.75">
      <c r="A11" s="24" t="s">
        <v>55</v>
      </c>
      <c r="B11" s="22" t="s">
        <v>56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27">
        <v>1</v>
      </c>
      <c r="AF11" s="18"/>
      <c r="AG11" s="53" t="str">
        <f t="shared" si="0"/>
        <v>B&amp;OI Gampen, 4 km</v>
      </c>
    </row>
    <row r="12" spans="1:33" ht="12.75">
      <c r="A12" s="24" t="s">
        <v>122</v>
      </c>
      <c r="B12" s="22" t="s">
        <v>90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>
        <v>2</v>
      </c>
      <c r="Z12" s="18"/>
      <c r="AA12" s="18"/>
      <c r="AB12" s="18"/>
      <c r="AC12" s="18"/>
      <c r="AD12" s="18"/>
      <c r="AE12" s="18">
        <v>11</v>
      </c>
      <c r="AF12" s="18"/>
      <c r="AG12" s="53" t="str">
        <f t="shared" si="0"/>
        <v>Sentrumsløpet</v>
      </c>
    </row>
    <row r="13" spans="1:33" ht="12.75">
      <c r="A13" s="24" t="s">
        <v>129</v>
      </c>
      <c r="B13" s="22" t="s">
        <v>130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>
        <v>1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53" t="str">
        <f t="shared" si="0"/>
        <v>Fjellveiløpet</v>
      </c>
    </row>
    <row r="14" spans="1:33" s="33" customFormat="1" ht="12.75">
      <c r="A14" s="24" t="s">
        <v>127</v>
      </c>
      <c r="B14" s="22" t="s">
        <v>39</v>
      </c>
      <c r="C14" s="18"/>
      <c r="D14" s="18"/>
      <c r="E14" s="18"/>
      <c r="F14" s="18">
        <v>6</v>
      </c>
      <c r="G14" s="18"/>
      <c r="H14" s="18"/>
      <c r="I14" s="18"/>
      <c r="J14" s="18">
        <v>3</v>
      </c>
      <c r="K14" s="18">
        <v>4</v>
      </c>
      <c r="L14"/>
      <c r="M14" s="18"/>
      <c r="N14" s="18">
        <v>11</v>
      </c>
      <c r="O14" s="18"/>
      <c r="P14" s="18">
        <v>1</v>
      </c>
      <c r="Q14" s="18"/>
      <c r="R14" s="18"/>
      <c r="S14" s="18"/>
      <c r="T14" s="18"/>
      <c r="U14" s="18"/>
      <c r="V14" s="18"/>
      <c r="W14" s="18"/>
      <c r="X14" s="18">
        <v>1</v>
      </c>
      <c r="Y14" s="18"/>
      <c r="Z14" s="18"/>
      <c r="AA14" s="18"/>
      <c r="AB14" s="18"/>
      <c r="AC14" s="18">
        <v>7</v>
      </c>
      <c r="AD14" s="18"/>
      <c r="AE14" s="18"/>
      <c r="AF14" s="18"/>
      <c r="AG14" s="53" t="str">
        <f t="shared" si="0"/>
        <v>Ranheim Rundt</v>
      </c>
    </row>
    <row r="15" spans="1:33" ht="13.5" customHeight="1">
      <c r="A15" s="24" t="s">
        <v>125</v>
      </c>
      <c r="B15" s="22" t="s">
        <v>65</v>
      </c>
      <c r="C15" s="18"/>
      <c r="D15" s="18"/>
      <c r="E15" s="18"/>
      <c r="F15" s="18"/>
      <c r="G15" s="27"/>
      <c r="H15" s="27"/>
      <c r="I15" s="27"/>
      <c r="J15" s="27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35">
        <v>1</v>
      </c>
      <c r="AF15" s="18"/>
      <c r="AG15" s="53" t="str">
        <f t="shared" si="0"/>
        <v>B&amp;OI Gampen, 10 km</v>
      </c>
    </row>
    <row r="16" spans="1:33" s="32" customFormat="1" ht="13.5">
      <c r="A16" s="25" t="s">
        <v>125</v>
      </c>
      <c r="B16" s="23" t="s">
        <v>126</v>
      </c>
      <c r="C16" s="17"/>
      <c r="D16" s="17"/>
      <c r="E16" s="17"/>
      <c r="F16" s="17"/>
      <c r="G16" s="26"/>
      <c r="H16" s="26"/>
      <c r="I16" s="26"/>
      <c r="J16" s="26">
        <v>4</v>
      </c>
      <c r="K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62">
        <v>1</v>
      </c>
      <c r="Z16" s="17"/>
      <c r="AA16" s="17"/>
      <c r="AB16" s="17"/>
      <c r="AC16" s="17"/>
      <c r="AD16" s="17"/>
      <c r="AE16" s="17"/>
      <c r="AF16" s="17"/>
      <c r="AG16" s="54" t="str">
        <f t="shared" si="0"/>
        <v>Tordenskioldsløpet 5km</v>
      </c>
    </row>
    <row r="17" spans="1:33" s="33" customFormat="1" ht="13.5" customHeight="1">
      <c r="A17" s="24" t="s">
        <v>134</v>
      </c>
      <c r="B17" s="22" t="s">
        <v>79</v>
      </c>
      <c r="C17" s="18"/>
      <c r="D17" s="18"/>
      <c r="E17" s="18"/>
      <c r="F17" s="18"/>
      <c r="G17" s="27"/>
      <c r="H17" s="27"/>
      <c r="I17" s="27"/>
      <c r="J17" s="27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>
        <v>1</v>
      </c>
      <c r="AF17" s="18"/>
      <c r="AG17" s="53" t="str">
        <f t="shared" si="0"/>
        <v>B&amp;OI Gampen 4.løp 6 km</v>
      </c>
    </row>
    <row r="18" spans="1:33" s="32" customFormat="1" ht="13.5" customHeight="1">
      <c r="A18" s="25" t="s">
        <v>91</v>
      </c>
      <c r="B18" s="23" t="s">
        <v>67</v>
      </c>
      <c r="C18" s="17"/>
      <c r="D18" s="17"/>
      <c r="E18" s="17"/>
      <c r="F18" s="17"/>
      <c r="G18" s="26"/>
      <c r="H18" s="26"/>
      <c r="I18" s="26"/>
      <c r="J18" s="26"/>
      <c r="K18" s="17">
        <v>7</v>
      </c>
      <c r="L18" s="35">
        <v>1</v>
      </c>
      <c r="M18" s="17">
        <v>3</v>
      </c>
      <c r="N18" s="17">
        <v>23</v>
      </c>
      <c r="O18" s="17"/>
      <c r="P18" s="17"/>
      <c r="Q18" s="17"/>
      <c r="R18" s="17"/>
      <c r="S18" s="17">
        <v>29</v>
      </c>
      <c r="T18" s="17"/>
      <c r="U18" s="17"/>
      <c r="V18" s="17">
        <v>5</v>
      </c>
      <c r="W18" s="17"/>
      <c r="X18" s="17"/>
      <c r="Y18" s="17"/>
      <c r="Z18" s="17">
        <v>15</v>
      </c>
      <c r="AA18" s="17"/>
      <c r="AB18" s="17"/>
      <c r="AC18" s="17">
        <v>11</v>
      </c>
      <c r="AD18" s="17"/>
      <c r="AE18" s="17"/>
      <c r="AF18" s="17"/>
      <c r="AG18" s="54" t="str">
        <f t="shared" si="0"/>
        <v>Selbuløpet</v>
      </c>
    </row>
    <row r="19" spans="1:33" s="33" customFormat="1" ht="13.5" customHeight="1">
      <c r="A19" s="24" t="s">
        <v>135</v>
      </c>
      <c r="B19" s="22" t="s">
        <v>136</v>
      </c>
      <c r="C19" s="18"/>
      <c r="D19" s="18"/>
      <c r="E19" s="18"/>
      <c r="F19" s="18"/>
      <c r="G19" s="27"/>
      <c r="H19" s="27"/>
      <c r="I19" s="27"/>
      <c r="J19" s="27"/>
      <c r="K19" s="18"/>
      <c r="L19" s="27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>
        <v>4</v>
      </c>
      <c r="AG19" s="53" t="str">
        <f t="shared" si="0"/>
        <v>Trollhãttan Maratonstafett</v>
      </c>
    </row>
    <row r="20" spans="1:33" ht="12.75">
      <c r="A20" s="25" t="s">
        <v>137</v>
      </c>
      <c r="B20" s="22" t="s">
        <v>140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8"/>
      <c r="O20" s="18"/>
      <c r="P20" s="17"/>
      <c r="Q20" s="17"/>
      <c r="R20" s="17"/>
      <c r="S20" s="17"/>
      <c r="T20" s="17"/>
      <c r="U20" s="17"/>
      <c r="V20" s="17"/>
      <c r="W20" s="17"/>
      <c r="X20" s="17"/>
      <c r="Y20" s="35">
        <v>1</v>
      </c>
      <c r="Z20" s="17"/>
      <c r="AA20" s="17"/>
      <c r="AB20" s="17"/>
      <c r="AC20" s="17"/>
      <c r="AD20" s="17"/>
      <c r="AE20" s="17"/>
      <c r="AF20" s="29"/>
      <c r="AG20" s="53" t="str">
        <f t="shared" si="0"/>
        <v>Krogstadøra Rundt</v>
      </c>
    </row>
    <row r="21" spans="1:33" ht="12.75">
      <c r="A21" s="25" t="s">
        <v>142</v>
      </c>
      <c r="B21" s="22" t="s">
        <v>143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8"/>
      <c r="O21" s="18"/>
      <c r="P21" s="17"/>
      <c r="Q21" s="17"/>
      <c r="R21" s="17"/>
      <c r="S21" s="17"/>
      <c r="T21" s="17"/>
      <c r="U21" s="17"/>
      <c r="V21" s="17"/>
      <c r="W21" s="17"/>
      <c r="X21" s="17">
        <v>9</v>
      </c>
      <c r="Y21" s="17"/>
      <c r="Z21" s="17"/>
      <c r="AA21" s="17"/>
      <c r="AB21" s="17"/>
      <c r="AC21" s="17"/>
      <c r="AD21" s="17"/>
      <c r="AE21" s="17"/>
      <c r="AF21" s="29"/>
      <c r="AG21" s="53" t="str">
        <f t="shared" si="0"/>
        <v>Trondheimsløpet</v>
      </c>
    </row>
    <row r="22" spans="1:33" s="33" customFormat="1" ht="12.75">
      <c r="A22" s="24" t="s">
        <v>92</v>
      </c>
      <c r="B22" s="22" t="s">
        <v>145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35">
        <v>1</v>
      </c>
      <c r="W22" s="18"/>
      <c r="X22" s="18"/>
      <c r="Y22" s="18"/>
      <c r="Z22" s="18"/>
      <c r="AA22" s="18"/>
      <c r="AB22" s="18"/>
      <c r="AC22" s="18"/>
      <c r="AD22" s="18"/>
      <c r="AE22" s="18"/>
      <c r="AF22" s="29"/>
      <c r="AG22" s="53" t="str">
        <f t="shared" si="0"/>
        <v>Sommerkar. 10km Fana</v>
      </c>
    </row>
    <row r="23" spans="1:33" ht="12.75">
      <c r="A23" s="24" t="s">
        <v>68</v>
      </c>
      <c r="B23" s="18" t="s">
        <v>50</v>
      </c>
      <c r="C23" s="18"/>
      <c r="D23" s="18"/>
      <c r="E23" s="18"/>
      <c r="F23" s="18"/>
      <c r="G23" s="27"/>
      <c r="H23" s="27"/>
      <c r="I23" s="27"/>
      <c r="J23" s="27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53" t="str">
        <f t="shared" si="0"/>
        <v>Blåfjelløpet</v>
      </c>
    </row>
    <row r="24" spans="1:33" s="33" customFormat="1" ht="12.75">
      <c r="A24" s="24" t="s">
        <v>139</v>
      </c>
      <c r="B24" s="18" t="s">
        <v>49</v>
      </c>
      <c r="C24" s="18"/>
      <c r="D24" s="18"/>
      <c r="E24" s="18"/>
      <c r="F24" s="18">
        <v>3</v>
      </c>
      <c r="G24" s="18">
        <v>1</v>
      </c>
      <c r="H24" s="55"/>
      <c r="I24" s="55"/>
      <c r="J24" s="18">
        <v>3</v>
      </c>
      <c r="K24" s="18">
        <v>1</v>
      </c>
      <c r="L24" s="35">
        <v>1</v>
      </c>
      <c r="M24" s="18"/>
      <c r="N24" s="18">
        <v>7</v>
      </c>
      <c r="O24" s="18">
        <v>8</v>
      </c>
      <c r="P24" s="18"/>
      <c r="Q24" s="18"/>
      <c r="R24" s="18"/>
      <c r="S24" s="18">
        <v>9</v>
      </c>
      <c r="T24" s="18">
        <v>2</v>
      </c>
      <c r="U24" s="18">
        <v>5</v>
      </c>
      <c r="V24" s="18"/>
      <c r="W24" s="18"/>
      <c r="X24" s="18">
        <v>1</v>
      </c>
      <c r="Y24" s="18"/>
      <c r="Z24" s="18">
        <v>2</v>
      </c>
      <c r="AA24" s="18"/>
      <c r="AB24" s="18">
        <v>4</v>
      </c>
      <c r="AC24" s="18">
        <v>3</v>
      </c>
      <c r="AD24" s="18">
        <v>3</v>
      </c>
      <c r="AE24" s="18">
        <v>2</v>
      </c>
      <c r="AF24" s="18"/>
      <c r="AG24" s="53" t="str">
        <f t="shared" si="0"/>
        <v>Gauldalsløpet </v>
      </c>
    </row>
    <row r="25" spans="1:33" s="33" customFormat="1" ht="12.75">
      <c r="A25" s="24" t="s">
        <v>77</v>
      </c>
      <c r="B25" s="18" t="s">
        <v>146</v>
      </c>
      <c r="C25" s="18"/>
      <c r="D25" s="18"/>
      <c r="E25" s="18"/>
      <c r="F25" s="18"/>
      <c r="G25" s="52"/>
      <c r="H25" s="55"/>
      <c r="I25" s="55"/>
      <c r="J25" s="18"/>
      <c r="K25" s="18"/>
      <c r="L25" s="59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>
        <v>33</v>
      </c>
      <c r="AG25" s="53" t="str">
        <f t="shared" si="0"/>
        <v>Nordmarka Skogsmaraton</v>
      </c>
    </row>
    <row r="26" spans="1:33" ht="12.75">
      <c r="A26" s="24" t="s">
        <v>147</v>
      </c>
      <c r="B26" s="18" t="s">
        <v>9</v>
      </c>
      <c r="C26" s="18"/>
      <c r="D26" s="18">
        <v>2</v>
      </c>
      <c r="E26" s="18"/>
      <c r="F26" s="18"/>
      <c r="G26" s="18"/>
      <c r="H26" s="18"/>
      <c r="I26" s="18"/>
      <c r="J26" s="18">
        <v>2</v>
      </c>
      <c r="K26" s="18"/>
      <c r="L26" s="59"/>
      <c r="M26" s="18"/>
      <c r="N26" s="18"/>
      <c r="O26" s="18"/>
      <c r="P26" s="18"/>
      <c r="Q26" s="18"/>
      <c r="R26" s="18">
        <v>3</v>
      </c>
      <c r="S26" s="18">
        <v>4</v>
      </c>
      <c r="T26" s="18"/>
      <c r="U26" s="18"/>
      <c r="V26" s="18"/>
      <c r="W26" s="18"/>
      <c r="X26" s="18"/>
      <c r="Y26" s="18"/>
      <c r="Z26" s="18">
        <v>1</v>
      </c>
      <c r="AA26" s="18"/>
      <c r="AB26" s="18">
        <v>3</v>
      </c>
      <c r="AC26" s="18"/>
      <c r="AD26" s="18"/>
      <c r="AE26" s="18"/>
      <c r="AF26" s="18"/>
      <c r="AG26" s="53" t="str">
        <f t="shared" si="0"/>
        <v>Trollheimsløpet</v>
      </c>
    </row>
    <row r="27" spans="1:33" s="32" customFormat="1" ht="12.75">
      <c r="A27" s="25" t="s">
        <v>191</v>
      </c>
      <c r="B27" s="17" t="s">
        <v>58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35">
        <v>1</v>
      </c>
      <c r="Z27" s="17"/>
      <c r="AA27" s="17"/>
      <c r="AB27" s="17"/>
      <c r="AC27" s="17"/>
      <c r="AD27" s="17"/>
      <c r="AE27" s="17"/>
      <c r="AF27" s="17"/>
      <c r="AG27" s="53" t="str">
        <f t="shared" si="0"/>
        <v>Hostonvatnet Rundt </v>
      </c>
    </row>
    <row r="28" spans="1:33" s="33" customFormat="1" ht="12.75">
      <c r="A28" s="24" t="s">
        <v>147</v>
      </c>
      <c r="B28" s="18" t="s">
        <v>94</v>
      </c>
      <c r="C28" s="18">
        <v>4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27"/>
      <c r="Z28" s="18"/>
      <c r="AA28" s="18"/>
      <c r="AB28" s="18"/>
      <c r="AC28" s="18"/>
      <c r="AD28" s="18"/>
      <c r="AE28" s="18"/>
      <c r="AF28" s="18"/>
      <c r="AG28" s="53" t="str">
        <f t="shared" si="0"/>
        <v>Geiranger Halvmaraton</v>
      </c>
    </row>
    <row r="29" spans="1:33" s="33" customFormat="1" ht="12.75">
      <c r="A29" s="24" t="s">
        <v>57</v>
      </c>
      <c r="B29" s="18" t="s">
        <v>148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>
        <v>2</v>
      </c>
      <c r="W29" s="18"/>
      <c r="X29" s="18"/>
      <c r="Y29" s="27"/>
      <c r="Z29" s="18"/>
      <c r="AA29" s="18"/>
      <c r="AB29" s="18"/>
      <c r="AC29" s="18"/>
      <c r="AD29" s="18"/>
      <c r="AE29" s="18"/>
      <c r="AF29" s="18"/>
      <c r="AG29" s="53" t="str">
        <f aca="true" t="shared" si="1" ref="AG29:AG59">B29</f>
        <v>Askøybroløpet</v>
      </c>
    </row>
    <row r="30" spans="1:33" s="33" customFormat="1" ht="12.75">
      <c r="A30" s="24" t="s">
        <v>149</v>
      </c>
      <c r="B30" s="18" t="s">
        <v>150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27"/>
      <c r="Z30" s="18"/>
      <c r="AA30" s="18"/>
      <c r="AB30" s="18"/>
      <c r="AC30" s="18"/>
      <c r="AD30" s="18"/>
      <c r="AE30" s="18">
        <v>1</v>
      </c>
      <c r="AF30" s="18"/>
      <c r="AG30" s="53" t="str">
        <f t="shared" si="1"/>
        <v>Midnight Sun Maraton(10km)</v>
      </c>
    </row>
    <row r="31" spans="1:33" s="33" customFormat="1" ht="12.75">
      <c r="A31" s="24" t="s">
        <v>95</v>
      </c>
      <c r="B31" s="18" t="s">
        <v>96</v>
      </c>
      <c r="C31" s="18"/>
      <c r="D31" s="18"/>
      <c r="E31" s="18"/>
      <c r="F31" s="18"/>
      <c r="G31" s="18"/>
      <c r="H31" s="18"/>
      <c r="I31" s="18"/>
      <c r="J31" s="18"/>
      <c r="K31" s="18"/>
      <c r="L31" s="35">
        <v>1</v>
      </c>
      <c r="M31" s="18"/>
      <c r="N31" s="18"/>
      <c r="O31" s="18"/>
      <c r="P31" s="18"/>
      <c r="Q31" s="18"/>
      <c r="R31" s="18"/>
      <c r="S31" s="18"/>
      <c r="T31" s="18"/>
      <c r="U31" s="18">
        <v>4</v>
      </c>
      <c r="V31" s="18"/>
      <c r="W31" s="18"/>
      <c r="X31" s="18"/>
      <c r="Y31" s="27"/>
      <c r="Z31" s="18"/>
      <c r="AA31" s="18"/>
      <c r="AB31" s="18">
        <v>3</v>
      </c>
      <c r="AC31" s="18"/>
      <c r="AD31" s="18"/>
      <c r="AE31" s="18"/>
      <c r="AF31" s="18"/>
      <c r="AG31" s="53" t="str">
        <f t="shared" si="1"/>
        <v>Midtsommerløpet</v>
      </c>
    </row>
    <row r="32" spans="1:33" s="32" customFormat="1" ht="12.75">
      <c r="A32" s="25" t="s">
        <v>97</v>
      </c>
      <c r="B32" s="17" t="s">
        <v>10</v>
      </c>
      <c r="C32" s="17"/>
      <c r="D32" s="17"/>
      <c r="E32" s="17">
        <v>13</v>
      </c>
      <c r="F32" s="17"/>
      <c r="G32" s="17"/>
      <c r="H32" s="17"/>
      <c r="I32" s="17"/>
      <c r="J32" s="17"/>
      <c r="K32" s="17"/>
      <c r="L32" s="17"/>
      <c r="M32" s="35">
        <v>1</v>
      </c>
      <c r="N32" s="17"/>
      <c r="O32" s="17">
        <v>12</v>
      </c>
      <c r="P32" s="17"/>
      <c r="Q32" s="17"/>
      <c r="R32" s="17"/>
      <c r="S32" s="17"/>
      <c r="T32" s="17"/>
      <c r="U32" s="17">
        <v>13</v>
      </c>
      <c r="V32" s="17">
        <v>5</v>
      </c>
      <c r="W32" s="17"/>
      <c r="X32" s="17">
        <v>10</v>
      </c>
      <c r="Y32"/>
      <c r="Z32" s="17">
        <v>22</v>
      </c>
      <c r="AA32" s="17"/>
      <c r="AB32" s="17"/>
      <c r="AC32" s="17">
        <v>9</v>
      </c>
      <c r="AD32" s="17"/>
      <c r="AE32" s="17"/>
      <c r="AF32" s="17"/>
      <c r="AG32" s="53" t="str">
        <f t="shared" si="1"/>
        <v>Trønder-Øst løpet</v>
      </c>
    </row>
    <row r="33" spans="1:33" s="33" customFormat="1" ht="12.75">
      <c r="A33" s="18" t="s">
        <v>152</v>
      </c>
      <c r="B33" s="18" t="s">
        <v>69</v>
      </c>
      <c r="C33" s="18"/>
      <c r="D33" s="18"/>
      <c r="E33" s="18"/>
      <c r="F33" s="18"/>
      <c r="G33" s="18"/>
      <c r="H33" s="18">
        <v>2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53" t="str">
        <f t="shared" si="1"/>
        <v>Storehesten Opp</v>
      </c>
    </row>
    <row r="34" spans="1:33" s="33" customFormat="1" ht="12.75">
      <c r="A34" s="18" t="s">
        <v>157</v>
      </c>
      <c r="B34" s="18" t="s">
        <v>99</v>
      </c>
      <c r="C34" s="18"/>
      <c r="D34" s="18"/>
      <c r="E34" s="18"/>
      <c r="F34" s="18"/>
      <c r="G34" s="18"/>
      <c r="H34" s="18">
        <v>1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53" t="str">
        <f t="shared" si="1"/>
        <v>Nesaksla Rett Opp</v>
      </c>
    </row>
    <row r="35" spans="1:33" ht="12.75">
      <c r="A35" s="24" t="s">
        <v>158</v>
      </c>
      <c r="B35" s="18" t="s">
        <v>11</v>
      </c>
      <c r="C35" s="18"/>
      <c r="D35" s="18"/>
      <c r="E35" s="18"/>
      <c r="F35" s="18"/>
      <c r="G35" s="35">
        <v>1</v>
      </c>
      <c r="H35" s="29"/>
      <c r="I35" s="29"/>
      <c r="J35" s="29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53" t="str">
        <f t="shared" si="1"/>
        <v>Olsokløpet</v>
      </c>
    </row>
    <row r="36" spans="1:33" s="33" customFormat="1" ht="12.75">
      <c r="A36" s="24" t="s">
        <v>158</v>
      </c>
      <c r="B36" s="18" t="s">
        <v>159</v>
      </c>
      <c r="C36" s="18"/>
      <c r="D36" s="18"/>
      <c r="E36" s="18"/>
      <c r="F36" s="18"/>
      <c r="G36" s="18"/>
      <c r="H36" s="29"/>
      <c r="I36" s="29"/>
      <c r="J36" s="29"/>
      <c r="K36" s="18"/>
      <c r="L36" s="35">
        <v>1</v>
      </c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53" t="str">
        <f t="shared" si="1"/>
        <v>Egebergs Minneløp</v>
      </c>
    </row>
    <row r="37" spans="1:33" s="33" customFormat="1" ht="12.75">
      <c r="A37" s="24" t="s">
        <v>158</v>
      </c>
      <c r="B37" s="18" t="s">
        <v>160</v>
      </c>
      <c r="C37" s="18"/>
      <c r="D37" s="18"/>
      <c r="E37" s="18"/>
      <c r="F37" s="18"/>
      <c r="G37" s="18"/>
      <c r="H37" s="29"/>
      <c r="I37" s="29"/>
      <c r="J37" s="29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>
        <v>1</v>
      </c>
      <c r="AF37" s="18"/>
      <c r="AG37" s="53" t="str">
        <f t="shared" si="1"/>
        <v>Horningsdalsvatnet Rundt</v>
      </c>
    </row>
    <row r="38" spans="1:33" ht="12.75">
      <c r="A38" s="24" t="s">
        <v>161</v>
      </c>
      <c r="B38" s="18" t="s">
        <v>162</v>
      </c>
      <c r="C38" s="18"/>
      <c r="D38" s="18"/>
      <c r="E38" s="18"/>
      <c r="F38" s="18"/>
      <c r="G38" s="29"/>
      <c r="H38" s="29"/>
      <c r="I38" s="29"/>
      <c r="J38" s="29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35">
        <v>1</v>
      </c>
      <c r="Z38" s="18"/>
      <c r="AA38" s="18"/>
      <c r="AB38" s="18"/>
      <c r="AC38" s="18"/>
      <c r="AD38" s="18"/>
      <c r="AE38" s="18"/>
      <c r="AF38" s="18"/>
      <c r="AG38" s="53" t="str">
        <f t="shared" si="1"/>
        <v>Knubben Rundt</v>
      </c>
    </row>
    <row r="39" spans="1:33" ht="12.75">
      <c r="A39" s="24" t="s">
        <v>98</v>
      </c>
      <c r="B39" s="18" t="s">
        <v>12</v>
      </c>
      <c r="C39" s="18"/>
      <c r="D39" s="18">
        <v>1</v>
      </c>
      <c r="E39" s="18"/>
      <c r="F39" s="18">
        <v>1</v>
      </c>
      <c r="G39" s="18"/>
      <c r="H39" s="18"/>
      <c r="I39" s="18"/>
      <c r="J39" s="18">
        <v>3</v>
      </c>
      <c r="K39" s="18"/>
      <c r="L39" s="52">
        <v>2</v>
      </c>
      <c r="M39" s="18"/>
      <c r="N39" s="18"/>
      <c r="O39" s="18">
        <v>3</v>
      </c>
      <c r="P39" s="18"/>
      <c r="Q39" s="18"/>
      <c r="R39" s="18"/>
      <c r="S39" s="18"/>
      <c r="T39" s="18"/>
      <c r="U39" s="18"/>
      <c r="V39" s="18"/>
      <c r="W39" s="18"/>
      <c r="X39" s="18"/>
      <c r="Y39" s="35">
        <v>1</v>
      </c>
      <c r="Z39" s="18"/>
      <c r="AA39" s="18"/>
      <c r="AB39" s="18"/>
      <c r="AC39" s="18">
        <v>2</v>
      </c>
      <c r="AD39" s="18"/>
      <c r="AE39" s="18"/>
      <c r="AF39" s="18"/>
      <c r="AG39" s="53" t="str">
        <f t="shared" si="1"/>
        <v>Jordbærtrimmen</v>
      </c>
    </row>
    <row r="40" spans="1:33" ht="12.75">
      <c r="A40" s="24" t="s">
        <v>98</v>
      </c>
      <c r="B40" s="18" t="s">
        <v>163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Y40" s="18"/>
      <c r="Z40" s="18"/>
      <c r="AA40" s="18"/>
      <c r="AB40" s="18">
        <v>13</v>
      </c>
      <c r="AC40" s="18"/>
      <c r="AD40" s="18"/>
      <c r="AE40" s="18"/>
      <c r="AF40" s="18"/>
      <c r="AG40" s="53" t="str">
        <f t="shared" si="1"/>
        <v>Gateløp, Kyrksæterøra</v>
      </c>
    </row>
    <row r="41" spans="1:33" ht="12.75">
      <c r="A41" s="24" t="s">
        <v>70</v>
      </c>
      <c r="B41" s="18" t="s">
        <v>166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27">
        <v>1</v>
      </c>
      <c r="AF41" s="18"/>
      <c r="AG41" s="53" t="str">
        <f t="shared" si="1"/>
        <v>Hadsel Maraton (10 km)</v>
      </c>
    </row>
    <row r="42" spans="1:33" ht="12.75">
      <c r="A42" s="24" t="s">
        <v>168</v>
      </c>
      <c r="B42" s="18" t="s">
        <v>13</v>
      </c>
      <c r="C42" s="18"/>
      <c r="D42" s="18"/>
      <c r="E42" s="18"/>
      <c r="F42" s="18">
        <v>1</v>
      </c>
      <c r="G42" s="52">
        <v>1</v>
      </c>
      <c r="H42" s="18"/>
      <c r="I42" s="18"/>
      <c r="J42" s="27">
        <v>4</v>
      </c>
      <c r="K42" s="18"/>
      <c r="L42" s="18">
        <v>2</v>
      </c>
      <c r="M42" s="18"/>
      <c r="N42" s="18">
        <v>4</v>
      </c>
      <c r="O42" s="18"/>
      <c r="P42" s="18"/>
      <c r="Q42" s="18"/>
      <c r="R42" s="18"/>
      <c r="S42" s="18"/>
      <c r="T42" s="18">
        <v>2</v>
      </c>
      <c r="U42" s="18"/>
      <c r="V42" s="18">
        <v>1</v>
      </c>
      <c r="W42" s="18"/>
      <c r="X42" s="18"/>
      <c r="Y42" s="35">
        <v>1</v>
      </c>
      <c r="Z42" s="18">
        <v>3</v>
      </c>
      <c r="AA42" s="18"/>
      <c r="AB42" s="18"/>
      <c r="AC42" s="18">
        <v>3</v>
      </c>
      <c r="AD42" s="18"/>
      <c r="AE42" s="18"/>
      <c r="AF42" s="29"/>
      <c r="AG42" s="53" t="str">
        <f t="shared" si="1"/>
        <v>Kpt.Dreiers Minneløp</v>
      </c>
    </row>
    <row r="43" spans="1:33" ht="12.75">
      <c r="A43" s="24" t="s">
        <v>168</v>
      </c>
      <c r="B43" s="18" t="s">
        <v>72</v>
      </c>
      <c r="C43" s="18"/>
      <c r="D43" s="18"/>
      <c r="E43" s="18"/>
      <c r="F43" s="18"/>
      <c r="G43" s="18"/>
      <c r="H43" s="18"/>
      <c r="I43" s="18"/>
      <c r="J43" s="27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>
        <v>11</v>
      </c>
      <c r="AC43" s="18"/>
      <c r="AD43" s="18"/>
      <c r="AE43" s="18"/>
      <c r="AF43" s="29"/>
      <c r="AG43" s="53" t="str">
        <f t="shared" si="1"/>
        <v>Skåla Opp</v>
      </c>
    </row>
    <row r="44" spans="1:33" ht="12.75">
      <c r="A44" s="24" t="s">
        <v>60</v>
      </c>
      <c r="B44" s="18" t="s">
        <v>169</v>
      </c>
      <c r="C44" s="18"/>
      <c r="D44" s="18"/>
      <c r="E44" s="18"/>
      <c r="F44" s="18"/>
      <c r="G44" s="18"/>
      <c r="H44" s="18"/>
      <c r="I44" s="18"/>
      <c r="J44" s="27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35">
        <v>1</v>
      </c>
      <c r="Z44" s="18"/>
      <c r="AA44" s="18"/>
      <c r="AB44" s="18"/>
      <c r="AC44" s="18"/>
      <c r="AD44" s="18"/>
      <c r="AE44" s="18"/>
      <c r="AF44" s="29"/>
      <c r="AG44" s="53" t="str">
        <f t="shared" si="1"/>
        <v>Knyken Rundt</v>
      </c>
    </row>
    <row r="45" spans="1:33" ht="12.75">
      <c r="A45" s="25" t="s">
        <v>71</v>
      </c>
      <c r="B45" s="18" t="s">
        <v>47</v>
      </c>
      <c r="C45" s="17"/>
      <c r="D45" s="18"/>
      <c r="E45" s="17"/>
      <c r="F45" s="17"/>
      <c r="G45" s="26"/>
      <c r="H45" s="26"/>
      <c r="I45" s="26"/>
      <c r="J45" s="26"/>
      <c r="K45" s="17">
        <v>4</v>
      </c>
      <c r="L45" s="17"/>
      <c r="M45" s="17">
        <v>2</v>
      </c>
      <c r="N45" s="17"/>
      <c r="O45" s="17"/>
      <c r="P45" s="17"/>
      <c r="Q45" s="17"/>
      <c r="R45" s="17"/>
      <c r="S45" s="17"/>
      <c r="T45" s="17"/>
      <c r="U45" s="17"/>
      <c r="V45" s="17">
        <v>3</v>
      </c>
      <c r="W45" s="17"/>
      <c r="X45" s="17">
        <v>1</v>
      </c>
      <c r="Y45" s="17"/>
      <c r="Z45" s="17"/>
      <c r="AA45" s="17">
        <v>2</v>
      </c>
      <c r="AB45" s="17"/>
      <c r="AC45" s="17"/>
      <c r="AD45" s="17"/>
      <c r="AE45" s="17"/>
      <c r="AF45" s="17"/>
      <c r="AG45" s="53" t="str">
        <f t="shared" si="1"/>
        <v>Trønderjoggen</v>
      </c>
    </row>
    <row r="46" spans="1:33" ht="12.75">
      <c r="A46" s="25" t="s">
        <v>100</v>
      </c>
      <c r="B46" s="18" t="s">
        <v>74</v>
      </c>
      <c r="C46" s="17"/>
      <c r="D46" s="18"/>
      <c r="E46" s="17"/>
      <c r="F46" s="17"/>
      <c r="G46" s="26"/>
      <c r="H46" s="26"/>
      <c r="I46" s="26"/>
      <c r="J46" s="26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8"/>
      <c r="AF46" s="17"/>
      <c r="AG46" s="53" t="str">
        <f t="shared" si="1"/>
        <v>Botn Opp</v>
      </c>
    </row>
    <row r="47" spans="1:33" s="33" customFormat="1" ht="12.75">
      <c r="A47" s="24" t="s">
        <v>171</v>
      </c>
      <c r="B47" s="18" t="s">
        <v>43</v>
      </c>
      <c r="C47" s="18"/>
      <c r="D47" s="18"/>
      <c r="E47" s="18"/>
      <c r="F47" s="18"/>
      <c r="G47" s="27"/>
      <c r="H47" s="27"/>
      <c r="I47" s="27"/>
      <c r="J47" s="27"/>
      <c r="K47" s="18"/>
      <c r="L47" s="18"/>
      <c r="M47" s="18"/>
      <c r="N47" s="18"/>
      <c r="O47" s="18"/>
      <c r="P47" s="18"/>
      <c r="Q47" s="18"/>
      <c r="R47" s="18">
        <v>6</v>
      </c>
      <c r="S47" s="18"/>
      <c r="T47" s="18"/>
      <c r="U47" s="18"/>
      <c r="V47" s="18"/>
      <c r="W47" s="18"/>
      <c r="X47" s="18"/>
      <c r="Y47" s="18">
        <v>2</v>
      </c>
      <c r="Z47" s="18"/>
      <c r="AA47" s="18"/>
      <c r="AB47" s="18"/>
      <c r="AC47" s="18"/>
      <c r="AD47" s="18"/>
      <c r="AE47" s="18"/>
      <c r="AF47" s="18"/>
      <c r="AG47" s="53" t="str">
        <f t="shared" si="1"/>
        <v>Vassfjellet Rundt</v>
      </c>
    </row>
    <row r="48" spans="1:33" ht="12.75">
      <c r="A48" s="24" t="s">
        <v>103</v>
      </c>
      <c r="B48" s="18" t="s">
        <v>37</v>
      </c>
      <c r="C48" s="18"/>
      <c r="D48" s="18"/>
      <c r="E48" s="18"/>
      <c r="F48" s="18">
        <v>6</v>
      </c>
      <c r="G48" s="27"/>
      <c r="H48" s="27"/>
      <c r="I48" s="27"/>
      <c r="J48" s="27"/>
      <c r="K48" s="18">
        <v>9</v>
      </c>
      <c r="L48" s="18"/>
      <c r="M48" s="18"/>
      <c r="N48" s="18"/>
      <c r="O48" s="18"/>
      <c r="P48" s="18"/>
      <c r="Q48" s="18"/>
      <c r="R48" s="18"/>
      <c r="S48" s="18">
        <v>16</v>
      </c>
      <c r="T48" s="18"/>
      <c r="U48" s="18"/>
      <c r="V48" s="18">
        <v>6</v>
      </c>
      <c r="W48" s="18">
        <v>7</v>
      </c>
      <c r="X48" s="18">
        <v>2</v>
      </c>
      <c r="Y48" s="18"/>
      <c r="Z48" s="18">
        <v>4</v>
      </c>
      <c r="AA48" s="18"/>
      <c r="AB48" s="18"/>
      <c r="AC48" s="18">
        <v>11</v>
      </c>
      <c r="AD48" s="18"/>
      <c r="AE48" s="18">
        <v>3</v>
      </c>
      <c r="AF48" s="18"/>
      <c r="AG48" s="53" t="str">
        <f t="shared" si="1"/>
        <v>Størenmila</v>
      </c>
    </row>
    <row r="49" spans="1:33" s="32" customFormat="1" ht="13.5">
      <c r="A49" s="25" t="s">
        <v>173</v>
      </c>
      <c r="B49" s="17" t="s">
        <v>105</v>
      </c>
      <c r="C49" s="17"/>
      <c r="D49" s="17"/>
      <c r="E49" s="17"/>
      <c r="F49" s="17"/>
      <c r="G49" s="26"/>
      <c r="H49" s="26"/>
      <c r="I49" s="26"/>
      <c r="J49" s="26"/>
      <c r="K49" s="17"/>
      <c r="L49" s="17"/>
      <c r="M49" s="17"/>
      <c r="N49" s="17"/>
      <c r="O49" s="17"/>
      <c r="P49" s="17"/>
      <c r="Q49" s="17"/>
      <c r="R49" s="17"/>
      <c r="S49" s="17">
        <v>6</v>
      </c>
      <c r="T49" s="17"/>
      <c r="U49" s="17"/>
      <c r="V49" s="17"/>
      <c r="W49" s="17"/>
      <c r="X49" s="17"/>
      <c r="Y49" s="17"/>
      <c r="Z49" s="17"/>
      <c r="AA49" s="17"/>
      <c r="AB49" s="62">
        <v>1</v>
      </c>
      <c r="AC49" s="17"/>
      <c r="AD49" s="17"/>
      <c r="AE49" s="17"/>
      <c r="AF49" s="17"/>
      <c r="AG49" s="54" t="str">
        <f t="shared" si="1"/>
        <v>Knykløpet</v>
      </c>
    </row>
    <row r="50" spans="1:33" ht="12.75">
      <c r="A50" s="24" t="s">
        <v>106</v>
      </c>
      <c r="B50" s="18" t="s">
        <v>172</v>
      </c>
      <c r="C50" s="18"/>
      <c r="D50" s="18">
        <v>3</v>
      </c>
      <c r="E50" s="18"/>
      <c r="F50" s="18"/>
      <c r="G50" s="27"/>
      <c r="H50" s="27"/>
      <c r="I50" s="27"/>
      <c r="J50" s="27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53" t="str">
        <f t="shared" si="1"/>
        <v>Kystadløpet</v>
      </c>
    </row>
    <row r="51" spans="1:33" ht="12.75">
      <c r="A51" s="24" t="s">
        <v>174</v>
      </c>
      <c r="B51" s="18" t="s">
        <v>190</v>
      </c>
      <c r="C51" s="18"/>
      <c r="D51" s="18"/>
      <c r="E51" s="18"/>
      <c r="F51" s="18"/>
      <c r="G51" s="27"/>
      <c r="H51" s="27"/>
      <c r="I51" s="27">
        <v>1</v>
      </c>
      <c r="J51" s="27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53" t="str">
        <f t="shared" si="1"/>
        <v>Knubbentrimmen</v>
      </c>
    </row>
    <row r="52" spans="1:33" ht="12.75">
      <c r="A52" s="24" t="s">
        <v>174</v>
      </c>
      <c r="B52" s="18" t="s">
        <v>107</v>
      </c>
      <c r="C52" s="18"/>
      <c r="D52" s="18"/>
      <c r="E52" s="18"/>
      <c r="F52" s="18"/>
      <c r="G52" s="27"/>
      <c r="H52" s="27"/>
      <c r="I52" s="27"/>
      <c r="J52" s="27"/>
      <c r="K52" s="18">
        <v>6</v>
      </c>
      <c r="L52" s="18"/>
      <c r="M52" s="18"/>
      <c r="N52" s="18">
        <v>15</v>
      </c>
      <c r="O52" s="18"/>
      <c r="P52" s="18"/>
      <c r="Q52" s="18"/>
      <c r="R52" s="18"/>
      <c r="S52" s="18"/>
      <c r="T52" s="18"/>
      <c r="U52" s="18"/>
      <c r="V52" s="18">
        <v>4</v>
      </c>
      <c r="W52" s="18"/>
      <c r="X52" s="18">
        <v>8</v>
      </c>
      <c r="Y52" s="35">
        <v>1</v>
      </c>
      <c r="Z52" s="18"/>
      <c r="AA52" s="18"/>
      <c r="AB52" s="18"/>
      <c r="AC52" s="18">
        <v>9</v>
      </c>
      <c r="AD52" s="18"/>
      <c r="AE52" s="18">
        <v>2</v>
      </c>
      <c r="AF52" s="18">
        <v>6</v>
      </c>
      <c r="AG52" s="53" t="str">
        <f t="shared" si="1"/>
        <v>Trondheim Maraton</v>
      </c>
    </row>
    <row r="53" spans="1:33" ht="12.75">
      <c r="A53" s="24" t="s">
        <v>106</v>
      </c>
      <c r="B53" s="18" t="s">
        <v>14</v>
      </c>
      <c r="C53" s="18"/>
      <c r="D53" s="18"/>
      <c r="E53" s="18"/>
      <c r="F53" s="18">
        <v>1</v>
      </c>
      <c r="G53" s="35">
        <v>1</v>
      </c>
      <c r="H53" s="29"/>
      <c r="I53" s="29"/>
      <c r="J53" s="29"/>
      <c r="K53" s="18"/>
      <c r="M53" s="18"/>
      <c r="N53" s="18"/>
      <c r="O53" s="18"/>
      <c r="P53" s="18"/>
      <c r="Q53" s="18">
        <v>1</v>
      </c>
      <c r="R53" s="18"/>
      <c r="S53" s="18">
        <v>1</v>
      </c>
      <c r="T53" s="18"/>
      <c r="U53" s="18"/>
      <c r="V53" s="18"/>
      <c r="W53" s="18"/>
      <c r="X53" s="18"/>
      <c r="Y53" s="18"/>
      <c r="Z53" s="18">
        <v>1</v>
      </c>
      <c r="AA53" s="18"/>
      <c r="AB53" s="18"/>
      <c r="AC53" s="18"/>
      <c r="AD53" s="18"/>
      <c r="AE53" s="18"/>
      <c r="AF53" s="18"/>
      <c r="AG53" s="53" t="str">
        <f t="shared" si="1"/>
        <v>Klubbmestersk terrengløp </v>
      </c>
    </row>
    <row r="54" spans="1:33" ht="12.75">
      <c r="A54" s="24" t="s">
        <v>175</v>
      </c>
      <c r="B54" s="18" t="s">
        <v>176</v>
      </c>
      <c r="C54" s="18"/>
      <c r="D54" s="18"/>
      <c r="E54" s="18"/>
      <c r="F54" s="18"/>
      <c r="G54" s="27"/>
      <c r="H54" s="29"/>
      <c r="I54" s="29"/>
      <c r="J54" s="29"/>
      <c r="K54" s="18"/>
      <c r="L54" s="18"/>
      <c r="M54" s="18"/>
      <c r="N54" s="18"/>
      <c r="O54" s="18"/>
      <c r="P54" s="18"/>
      <c r="Q54" s="18"/>
      <c r="R54" s="18"/>
      <c r="S54" s="18">
        <v>51</v>
      </c>
      <c r="T54" s="18"/>
      <c r="U54" s="18"/>
      <c r="V54" s="18"/>
      <c r="W54" s="18"/>
      <c r="X54" s="18">
        <v>2</v>
      </c>
      <c r="Y54" s="18"/>
      <c r="Z54" s="18"/>
      <c r="AA54" s="18"/>
      <c r="AB54" s="18"/>
      <c r="AC54" s="18"/>
      <c r="AD54" s="18"/>
      <c r="AE54" s="18"/>
      <c r="AF54" s="18"/>
      <c r="AG54" s="53" t="str">
        <f t="shared" si="1"/>
        <v>Ulsrudvann Rundt</v>
      </c>
    </row>
    <row r="55" spans="1:33" ht="12.75">
      <c r="A55" s="24" t="s">
        <v>186</v>
      </c>
      <c r="B55" s="18" t="s">
        <v>15</v>
      </c>
      <c r="C55" s="18">
        <v>2</v>
      </c>
      <c r="D55" s="18"/>
      <c r="E55" s="18"/>
      <c r="F55" s="18"/>
      <c r="G55" s="18">
        <v>1</v>
      </c>
      <c r="H55" s="18"/>
      <c r="I55" s="18"/>
      <c r="J55" s="29"/>
      <c r="K55" s="18"/>
      <c r="L55" s="52">
        <v>1</v>
      </c>
      <c r="M55" s="18"/>
      <c r="N55" s="18"/>
      <c r="O55" s="18"/>
      <c r="P55" s="18"/>
      <c r="Q55" s="18"/>
      <c r="R55" s="28"/>
      <c r="S55" s="18"/>
      <c r="T55" s="18"/>
      <c r="U55" s="18"/>
      <c r="V55" s="35">
        <v>1</v>
      </c>
      <c r="W55" s="18"/>
      <c r="X55" s="18"/>
      <c r="Y55" s="18"/>
      <c r="Z55" s="18">
        <v>1</v>
      </c>
      <c r="AA55" s="18"/>
      <c r="AB55" s="18">
        <v>2</v>
      </c>
      <c r="AC55" s="18">
        <v>3</v>
      </c>
      <c r="AD55" s="18"/>
      <c r="AE55" s="18"/>
      <c r="AF55" s="18"/>
      <c r="AG55" s="53" t="str">
        <f t="shared" si="1"/>
        <v>Lina Roindt</v>
      </c>
    </row>
    <row r="56" spans="1:33" ht="12.75">
      <c r="A56" s="24" t="s">
        <v>179</v>
      </c>
      <c r="B56" s="18" t="s">
        <v>51</v>
      </c>
      <c r="C56" s="18"/>
      <c r="D56" s="18"/>
      <c r="E56" s="18"/>
      <c r="F56" s="18">
        <v>12</v>
      </c>
      <c r="G56" s="29">
        <v>3</v>
      </c>
      <c r="H56" s="29"/>
      <c r="I56" s="29">
        <v>9</v>
      </c>
      <c r="J56" s="29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>
        <v>1</v>
      </c>
      <c r="Z56" s="18"/>
      <c r="AA56" s="18"/>
      <c r="AB56" s="18"/>
      <c r="AC56" s="18"/>
      <c r="AD56" s="18"/>
      <c r="AE56" s="18">
        <v>18</v>
      </c>
      <c r="AF56" s="18">
        <v>48</v>
      </c>
      <c r="AG56" s="53" t="str">
        <f t="shared" si="1"/>
        <v>Oslo Maraton</v>
      </c>
    </row>
    <row r="57" spans="1:33" ht="12.75">
      <c r="A57" s="24" t="s">
        <v>188</v>
      </c>
      <c r="B57" s="18" t="s">
        <v>189</v>
      </c>
      <c r="C57" s="18"/>
      <c r="D57" s="18"/>
      <c r="E57" s="18"/>
      <c r="F57" s="18"/>
      <c r="G57" s="29"/>
      <c r="H57" s="29"/>
      <c r="I57" s="29"/>
      <c r="J57" s="29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>
        <v>2</v>
      </c>
      <c r="Z57" s="18"/>
      <c r="AA57" s="18"/>
      <c r="AB57" s="18"/>
      <c r="AC57" s="18"/>
      <c r="AD57" s="18"/>
      <c r="AE57" s="18"/>
      <c r="AF57" s="18"/>
      <c r="AG57" s="53" t="str">
        <f t="shared" si="1"/>
        <v>10 de Octubre</v>
      </c>
    </row>
    <row r="58" spans="1:33" ht="12.75">
      <c r="A58" s="24" t="s">
        <v>187</v>
      </c>
      <c r="B58" s="18" t="s">
        <v>16</v>
      </c>
      <c r="C58" s="18"/>
      <c r="D58" s="18"/>
      <c r="E58" s="18"/>
      <c r="F58" s="18">
        <v>2</v>
      </c>
      <c r="G58" s="18">
        <v>1</v>
      </c>
      <c r="H58" s="18"/>
      <c r="I58" s="18">
        <v>3</v>
      </c>
      <c r="J58" s="27"/>
      <c r="K58" s="18"/>
      <c r="L58" s="18"/>
      <c r="M58" s="18"/>
      <c r="N58" s="18"/>
      <c r="O58" s="18"/>
      <c r="P58" s="18"/>
      <c r="Q58" s="18"/>
      <c r="R58" s="18"/>
      <c r="S58" s="18">
        <v>7</v>
      </c>
      <c r="T58" s="18">
        <v>2</v>
      </c>
      <c r="U58" s="18"/>
      <c r="V58" s="18"/>
      <c r="W58" s="18"/>
      <c r="X58" s="18"/>
      <c r="Y58" s="18"/>
      <c r="Z58" s="18">
        <v>1</v>
      </c>
      <c r="AA58" s="18"/>
      <c r="AB58" s="18"/>
      <c r="AC58" s="18"/>
      <c r="AD58" s="18"/>
      <c r="AE58" s="18"/>
      <c r="AF58" s="18"/>
      <c r="AG58" s="53" t="str">
        <f t="shared" si="1"/>
        <v>Torvikbukt Rundt</v>
      </c>
    </row>
    <row r="59" spans="1:33" ht="12.75">
      <c r="A59" s="24" t="s">
        <v>193</v>
      </c>
      <c r="B59" s="18" t="s">
        <v>192</v>
      </c>
      <c r="C59" s="34"/>
      <c r="D59" s="34"/>
      <c r="E59" s="34"/>
      <c r="F59" s="34"/>
      <c r="G59" s="34"/>
      <c r="H59" s="34"/>
      <c r="I59" s="34"/>
      <c r="J59" s="63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>
        <v>224</v>
      </c>
      <c r="AG59" s="53" t="str">
        <f t="shared" si="1"/>
        <v>Dublin Marathon</v>
      </c>
    </row>
    <row r="60" spans="1:33" s="32" customFormat="1" ht="12.75">
      <c r="A60" s="25"/>
      <c r="B60" s="17"/>
      <c r="C60" s="48"/>
      <c r="D60" s="48"/>
      <c r="E60" s="48"/>
      <c r="F60" s="48"/>
      <c r="G60" s="49"/>
      <c r="H60" s="49"/>
      <c r="I60" s="49"/>
      <c r="J60" s="49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53"/>
    </row>
    <row r="61" spans="1:33" ht="12.75">
      <c r="A61" s="24"/>
      <c r="B61" s="18" t="s">
        <v>112</v>
      </c>
      <c r="C61" s="34">
        <v>2</v>
      </c>
      <c r="D61" s="34">
        <v>5</v>
      </c>
      <c r="E61" s="34">
        <v>1</v>
      </c>
      <c r="F61" s="34">
        <v>8</v>
      </c>
      <c r="G61" s="34">
        <v>7</v>
      </c>
      <c r="H61" s="34">
        <v>2</v>
      </c>
      <c r="I61" s="34">
        <v>3</v>
      </c>
      <c r="J61" s="34">
        <v>6</v>
      </c>
      <c r="K61" s="34">
        <v>6</v>
      </c>
      <c r="L61" s="34">
        <v>8</v>
      </c>
      <c r="M61" s="34">
        <v>3</v>
      </c>
      <c r="N61" s="34">
        <v>5</v>
      </c>
      <c r="O61" s="34">
        <v>6</v>
      </c>
      <c r="P61" s="34">
        <v>2</v>
      </c>
      <c r="Q61" s="34">
        <v>1</v>
      </c>
      <c r="R61" s="34">
        <v>2</v>
      </c>
      <c r="S61" s="34">
        <v>8</v>
      </c>
      <c r="T61" s="34">
        <v>3</v>
      </c>
      <c r="U61" s="34">
        <v>3</v>
      </c>
      <c r="V61" s="34">
        <v>14</v>
      </c>
      <c r="W61" s="34">
        <v>1</v>
      </c>
      <c r="X61" s="34">
        <v>8</v>
      </c>
      <c r="Y61" s="34">
        <v>13</v>
      </c>
      <c r="Z61" s="34">
        <v>9</v>
      </c>
      <c r="AA61" s="34">
        <v>1</v>
      </c>
      <c r="AB61" s="34">
        <v>7</v>
      </c>
      <c r="AC61" s="34">
        <v>9</v>
      </c>
      <c r="AD61" s="34">
        <v>1</v>
      </c>
      <c r="AE61" s="34">
        <v>11</v>
      </c>
      <c r="AF61" s="34">
        <v>6</v>
      </c>
      <c r="AG61" s="38">
        <f>SUM(C61:AF61)</f>
        <v>161</v>
      </c>
    </row>
    <row r="62" spans="1:33" s="37" customFormat="1" ht="12">
      <c r="A62" s="24"/>
      <c r="B62" s="67" t="s">
        <v>80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18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50">
        <v>203</v>
      </c>
    </row>
    <row r="63" spans="1:33" s="31" customFormat="1" ht="105">
      <c r="A63" s="10"/>
      <c r="B63" s="11">
        <v>2008</v>
      </c>
      <c r="C63" s="51" t="str">
        <f aca="true" t="shared" si="2" ref="C63:AF63">C2</f>
        <v>Bakken Edvin</v>
      </c>
      <c r="D63" s="51" t="str">
        <f t="shared" si="2"/>
        <v>Bardal Lars Morten</v>
      </c>
      <c r="E63" s="51" t="str">
        <f t="shared" si="2"/>
        <v>Bolme Mona</v>
      </c>
      <c r="F63" s="51" t="str">
        <f t="shared" si="2"/>
        <v>Bolme Tor Jarle</v>
      </c>
      <c r="G63" s="51" t="str">
        <f t="shared" si="2"/>
        <v>Børset Stein Ivar</v>
      </c>
      <c r="H63" s="51" t="str">
        <f t="shared" si="2"/>
        <v>Eilifsen Morten</v>
      </c>
      <c r="I63" s="51" t="str">
        <f t="shared" si="2"/>
        <v>Eldevik Jørund</v>
      </c>
      <c r="J63" s="51" t="str">
        <f t="shared" si="2"/>
        <v>Fagerholt Kjetil</v>
      </c>
      <c r="K63" s="51" t="str">
        <f t="shared" si="2"/>
        <v>Grønning Frode</v>
      </c>
      <c r="L63" s="51" t="str">
        <f t="shared" si="2"/>
        <v>Grøseth Henrik</v>
      </c>
      <c r="M63" s="51" t="str">
        <f t="shared" si="2"/>
        <v>Hagen Lars</v>
      </c>
      <c r="N63" s="51" t="str">
        <f t="shared" si="2"/>
        <v>Hov Gjermund</v>
      </c>
      <c r="O63" s="51" t="str">
        <f t="shared" si="2"/>
        <v>Langen Helge</v>
      </c>
      <c r="P63" s="51" t="str">
        <f t="shared" si="2"/>
        <v>Liland Knut Brede</v>
      </c>
      <c r="Q63" s="51" t="str">
        <f t="shared" si="2"/>
        <v>Løset Ole Kr</v>
      </c>
      <c r="R63" s="51" t="str">
        <f t="shared" si="2"/>
        <v>Mathisen Per Erik</v>
      </c>
      <c r="S63" s="51" t="str">
        <f t="shared" si="2"/>
        <v>Mikkelsen Råg</v>
      </c>
      <c r="T63" s="51" t="str">
        <f t="shared" si="2"/>
        <v>Moholdt Lars</v>
      </c>
      <c r="U63" s="51" t="str">
        <f t="shared" si="2"/>
        <v>Nonstad Bård</v>
      </c>
      <c r="V63" s="51" t="str">
        <f t="shared" si="2"/>
        <v>Nilsen Arnt Inge</v>
      </c>
      <c r="W63" s="51" t="str">
        <f t="shared" si="2"/>
        <v>Romundstad Jan</v>
      </c>
      <c r="X63" s="51" t="str">
        <f t="shared" si="2"/>
        <v>Reitan Trygve</v>
      </c>
      <c r="Y63" s="51" t="str">
        <f t="shared" si="2"/>
        <v>Rodriguez Juan M V</v>
      </c>
      <c r="Z63" s="51" t="str">
        <f t="shared" si="2"/>
        <v>Solem Jon</v>
      </c>
      <c r="AA63" s="51" t="str">
        <f t="shared" si="2"/>
        <v>Strand Stig</v>
      </c>
      <c r="AB63" s="51" t="str">
        <f t="shared" si="2"/>
        <v>Svinsås Morten</v>
      </c>
      <c r="AC63" s="51" t="str">
        <f t="shared" si="2"/>
        <v>Sæther Bjørn</v>
      </c>
      <c r="AD63" s="51" t="str">
        <f t="shared" si="2"/>
        <v>Sæther Øystein</v>
      </c>
      <c r="AE63" s="51" t="str">
        <f t="shared" si="2"/>
        <v>Vonheim Bjørn</v>
      </c>
      <c r="AF63" s="51" t="str">
        <f t="shared" si="2"/>
        <v>Aasbø Henrik</v>
      </c>
      <c r="AG63" s="11">
        <v>2008</v>
      </c>
    </row>
    <row r="64" spans="1:33" s="60" customFormat="1" ht="23.25">
      <c r="A64" s="64" t="str">
        <f>A1</f>
        <v>LØP UTENFOR BANE (senior &amp; junior)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6"/>
      <c r="V64" s="64" t="str">
        <f>A64</f>
        <v>LØP UTENFOR BANE (senior &amp; junior)</v>
      </c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6"/>
    </row>
    <row r="65" spans="1:33" s="37" customFormat="1" ht="12">
      <c r="A65" s="36"/>
      <c r="B65" s="30" t="s">
        <v>41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U65" s="30"/>
      <c r="V65" s="30" t="str">
        <f>B65</f>
        <v>Tallene i rubrikkene betyr plassering i sin klasse   </v>
      </c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</row>
    <row r="66" spans="1:33" s="37" customFormat="1" ht="12.75">
      <c r="A66" s="36"/>
      <c r="B66" s="30" t="s">
        <v>42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U66" s="30"/>
      <c r="V66" s="30" t="str">
        <f>B66</f>
        <v>Beste tid uansett klasse =</v>
      </c>
      <c r="W66" s="30"/>
      <c r="X66" s="30"/>
      <c r="Y66" s="30"/>
      <c r="Z66"/>
      <c r="AA66"/>
      <c r="AB66" s="30"/>
      <c r="AC66" s="30"/>
      <c r="AD66" s="30"/>
      <c r="AE66" s="30"/>
      <c r="AF66" s="30"/>
      <c r="AG66" s="30"/>
    </row>
    <row r="67" spans="1:33" s="37" customFormat="1" ht="12">
      <c r="A67" s="36"/>
      <c r="B67" s="30" t="s">
        <v>62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U67" s="30"/>
      <c r="V67" s="30" t="str">
        <f>B67</f>
        <v>Løpsnavn i kursiv betyr at løpet har bare en klasse uavhengig av alder.</v>
      </c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2:22" s="37" customFormat="1" ht="12">
      <c r="B68" s="39" t="s">
        <v>61</v>
      </c>
      <c r="Q68" s="39"/>
      <c r="V68" s="30" t="str">
        <f>B68</f>
        <v>M=mosjonsklasse</v>
      </c>
    </row>
  </sheetData>
  <mergeCells count="6">
    <mergeCell ref="A64:U64"/>
    <mergeCell ref="V64:AG64"/>
    <mergeCell ref="A1:U1"/>
    <mergeCell ref="V1:AG1"/>
    <mergeCell ref="Q62:AF62"/>
    <mergeCell ref="B62:O62"/>
  </mergeCells>
  <printOptions/>
  <pageMargins left="0.4" right="0.17" top="0.63" bottom="0.79" header="0.5118110236220472" footer="0.5118110236220472"/>
  <pageSetup horizontalDpi="600" verticalDpi="600" orientation="portrait" paperSize="9" r:id="rId1"/>
  <headerFooter alignWithMargins="0"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showGridLines="0" workbookViewId="0" topLeftCell="A2">
      <selection activeCell="N8" sqref="N8"/>
    </sheetView>
  </sheetViews>
  <sheetFormatPr defaultColWidth="11.421875" defaultRowHeight="12.75"/>
  <cols>
    <col min="1" max="1" width="7.57421875" style="8" customWidth="1"/>
    <col min="2" max="2" width="53.421875" style="8" bestFit="1" customWidth="1"/>
    <col min="3" max="4" width="4.140625" style="8" bestFit="1" customWidth="1"/>
    <col min="5" max="5" width="4.421875" style="8" bestFit="1" customWidth="1"/>
    <col min="6" max="12" width="4.140625" style="8" bestFit="1" customWidth="1"/>
    <col min="13" max="13" width="10.00390625" style="8" customWidth="1"/>
    <col min="14" max="16384" width="9.140625" style="8" customWidth="1"/>
  </cols>
  <sheetData>
    <row r="1" spans="1:13" s="9" customFormat="1" ht="27.75">
      <c r="A1" s="68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135">
      <c r="A2" s="6"/>
      <c r="B2" s="7">
        <v>2008</v>
      </c>
      <c r="C2" s="56" t="s">
        <v>3</v>
      </c>
      <c r="D2" s="56" t="s">
        <v>53</v>
      </c>
      <c r="E2" s="56" t="s">
        <v>44</v>
      </c>
      <c r="F2" s="56" t="s">
        <v>128</v>
      </c>
      <c r="G2" s="56" t="s">
        <v>82</v>
      </c>
      <c r="H2" s="56" t="s">
        <v>110</v>
      </c>
      <c r="I2" s="56" t="s">
        <v>84</v>
      </c>
      <c r="J2" s="56" t="s">
        <v>88</v>
      </c>
      <c r="K2" s="56" t="s">
        <v>29</v>
      </c>
      <c r="L2" s="56" t="s">
        <v>5</v>
      </c>
      <c r="M2" s="56" t="s">
        <v>24</v>
      </c>
    </row>
    <row r="3" spans="1:13" ht="15.75">
      <c r="A3" s="12" t="s">
        <v>182</v>
      </c>
      <c r="B3" s="13" t="s">
        <v>183</v>
      </c>
      <c r="C3" s="13"/>
      <c r="D3" s="13"/>
      <c r="E3" s="13">
        <v>1</v>
      </c>
      <c r="F3" s="13"/>
      <c r="G3" s="13"/>
      <c r="H3" s="13"/>
      <c r="I3" s="13"/>
      <c r="J3" s="13"/>
      <c r="K3" s="13"/>
      <c r="L3" s="13"/>
      <c r="M3" s="13">
        <f aca="true" t="shared" si="0" ref="M3:M16">SUM(C3:L3)</f>
        <v>1</v>
      </c>
    </row>
    <row r="4" spans="1:13" ht="15.75">
      <c r="A4" s="12" t="s">
        <v>66</v>
      </c>
      <c r="B4" s="13" t="s">
        <v>131</v>
      </c>
      <c r="C4" s="13"/>
      <c r="D4" s="13">
        <v>1</v>
      </c>
      <c r="E4" s="13">
        <v>1</v>
      </c>
      <c r="F4" s="13"/>
      <c r="G4" s="13"/>
      <c r="H4" s="13"/>
      <c r="I4" s="13"/>
      <c r="J4" s="13"/>
      <c r="K4" s="13"/>
      <c r="L4" s="13"/>
      <c r="M4" s="13">
        <f t="shared" si="0"/>
        <v>2</v>
      </c>
    </row>
    <row r="5" spans="1:13" ht="15.75">
      <c r="A5" s="12" t="s">
        <v>132</v>
      </c>
      <c r="B5" s="13" t="s">
        <v>133</v>
      </c>
      <c r="C5" s="13"/>
      <c r="D5" s="13"/>
      <c r="E5" s="13"/>
      <c r="F5" s="13"/>
      <c r="G5" s="13"/>
      <c r="H5" s="13">
        <v>1</v>
      </c>
      <c r="I5" s="13"/>
      <c r="J5" s="13"/>
      <c r="K5" s="13"/>
      <c r="L5" s="13"/>
      <c r="M5" s="13">
        <f t="shared" si="0"/>
        <v>1</v>
      </c>
    </row>
    <row r="6" spans="1:13" ht="15.75">
      <c r="A6" s="12" t="s">
        <v>137</v>
      </c>
      <c r="B6" s="13" t="s">
        <v>138</v>
      </c>
      <c r="C6" s="13"/>
      <c r="D6" s="13"/>
      <c r="E6" s="13">
        <v>1</v>
      </c>
      <c r="F6" s="13"/>
      <c r="G6" s="13">
        <v>1</v>
      </c>
      <c r="H6" s="13"/>
      <c r="I6" s="13"/>
      <c r="J6" s="13"/>
      <c r="K6" s="13">
        <v>1</v>
      </c>
      <c r="L6" s="13"/>
      <c r="M6" s="13">
        <f t="shared" si="0"/>
        <v>3</v>
      </c>
    </row>
    <row r="7" spans="1:13" ht="15.75">
      <c r="A7" s="12" t="s">
        <v>141</v>
      </c>
      <c r="B7" s="13" t="s">
        <v>93</v>
      </c>
      <c r="C7" s="13">
        <v>1</v>
      </c>
      <c r="D7" s="13">
        <v>1</v>
      </c>
      <c r="E7" s="13">
        <v>1</v>
      </c>
      <c r="F7" s="13"/>
      <c r="G7" s="13"/>
      <c r="H7" s="13"/>
      <c r="I7" s="13"/>
      <c r="J7" s="13">
        <v>1</v>
      </c>
      <c r="K7" s="13"/>
      <c r="L7" s="13"/>
      <c r="M7" s="13">
        <f t="shared" si="0"/>
        <v>4</v>
      </c>
    </row>
    <row r="8" spans="1:13" ht="15.75">
      <c r="A8" s="12" t="s">
        <v>57</v>
      </c>
      <c r="B8" s="13" t="s">
        <v>78</v>
      </c>
      <c r="C8" s="13">
        <v>1</v>
      </c>
      <c r="D8" s="13"/>
      <c r="E8" s="13">
        <v>1</v>
      </c>
      <c r="F8" s="13">
        <v>1</v>
      </c>
      <c r="G8" s="13"/>
      <c r="H8" s="13"/>
      <c r="I8" s="13"/>
      <c r="J8" s="13"/>
      <c r="K8" s="13"/>
      <c r="L8" s="13">
        <v>1</v>
      </c>
      <c r="M8" s="13">
        <f t="shared" si="0"/>
        <v>4</v>
      </c>
    </row>
    <row r="9" spans="1:13" ht="15.75">
      <c r="A9" s="12" t="s">
        <v>153</v>
      </c>
      <c r="B9" s="13" t="s">
        <v>154</v>
      </c>
      <c r="C9" s="13"/>
      <c r="D9" s="13"/>
      <c r="E9" s="13">
        <v>1</v>
      </c>
      <c r="F9" s="13"/>
      <c r="G9" s="13"/>
      <c r="H9" s="13"/>
      <c r="I9" s="13"/>
      <c r="J9" s="13"/>
      <c r="K9" s="13"/>
      <c r="L9" s="13"/>
      <c r="M9" s="13">
        <f t="shared" si="0"/>
        <v>1</v>
      </c>
    </row>
    <row r="10" spans="1:13" ht="15.75">
      <c r="A10" s="12" t="s">
        <v>155</v>
      </c>
      <c r="B10" s="13" t="s">
        <v>156</v>
      </c>
      <c r="C10" s="13"/>
      <c r="D10" s="13"/>
      <c r="E10" s="13">
        <v>1</v>
      </c>
      <c r="F10" s="13"/>
      <c r="G10" s="13"/>
      <c r="H10" s="13"/>
      <c r="I10" s="13"/>
      <c r="J10" s="13"/>
      <c r="K10" s="13"/>
      <c r="L10" s="13"/>
      <c r="M10" s="13">
        <f t="shared" si="0"/>
        <v>1</v>
      </c>
    </row>
    <row r="11" spans="1:13" ht="15.75">
      <c r="A11" s="12" t="s">
        <v>164</v>
      </c>
      <c r="B11" s="13" t="s">
        <v>165</v>
      </c>
      <c r="C11" s="13">
        <v>1</v>
      </c>
      <c r="D11" s="13"/>
      <c r="E11" s="13"/>
      <c r="F11" s="13"/>
      <c r="G11" s="13"/>
      <c r="H11" s="13">
        <v>1</v>
      </c>
      <c r="I11" s="13"/>
      <c r="J11" s="13"/>
      <c r="K11" s="13"/>
      <c r="L11" s="13">
        <v>1</v>
      </c>
      <c r="M11" s="13">
        <f t="shared" si="0"/>
        <v>3</v>
      </c>
    </row>
    <row r="12" spans="1:13" ht="15.75">
      <c r="A12" s="12" t="s">
        <v>60</v>
      </c>
      <c r="B12" s="13" t="s">
        <v>170</v>
      </c>
      <c r="C12" s="13">
        <v>1</v>
      </c>
      <c r="D12" s="13"/>
      <c r="E12" s="13">
        <v>1</v>
      </c>
      <c r="F12" s="13"/>
      <c r="G12" s="13"/>
      <c r="H12" s="13">
        <v>1</v>
      </c>
      <c r="I12" s="13"/>
      <c r="J12" s="13"/>
      <c r="K12" s="13"/>
      <c r="L12" s="13"/>
      <c r="M12" s="13">
        <f t="shared" si="0"/>
        <v>3</v>
      </c>
    </row>
    <row r="13" spans="1:13" ht="15.75">
      <c r="A13" s="12" t="s">
        <v>101</v>
      </c>
      <c r="B13" s="13" t="s">
        <v>131</v>
      </c>
      <c r="C13" s="13"/>
      <c r="D13" s="13"/>
      <c r="E13" s="13">
        <v>1</v>
      </c>
      <c r="F13" s="13"/>
      <c r="G13" s="13"/>
      <c r="H13" s="13"/>
      <c r="I13" s="13"/>
      <c r="J13" s="13"/>
      <c r="K13" s="13"/>
      <c r="L13" s="13"/>
      <c r="M13" s="13">
        <f t="shared" si="0"/>
        <v>1</v>
      </c>
    </row>
    <row r="14" spans="1:13" ht="15.75">
      <c r="A14" s="12" t="s">
        <v>104</v>
      </c>
      <c r="B14" s="13" t="s">
        <v>102</v>
      </c>
      <c r="C14" s="13">
        <v>1</v>
      </c>
      <c r="D14" s="13"/>
      <c r="E14" s="13">
        <v>1</v>
      </c>
      <c r="F14" s="13"/>
      <c r="G14" s="13"/>
      <c r="H14" s="13"/>
      <c r="I14" s="13"/>
      <c r="J14" s="13"/>
      <c r="K14" s="13"/>
      <c r="L14" s="13"/>
      <c r="M14" s="13">
        <f t="shared" si="0"/>
        <v>2</v>
      </c>
    </row>
    <row r="15" spans="1:13" ht="15.75">
      <c r="A15" s="12" t="s">
        <v>177</v>
      </c>
      <c r="B15" s="13" t="s">
        <v>178</v>
      </c>
      <c r="C15" s="13">
        <v>1</v>
      </c>
      <c r="D15" s="13"/>
      <c r="E15" s="13">
        <v>1</v>
      </c>
      <c r="F15" s="13"/>
      <c r="G15" s="13"/>
      <c r="H15" s="13">
        <v>1</v>
      </c>
      <c r="I15" s="13">
        <v>1</v>
      </c>
      <c r="J15" s="13"/>
      <c r="K15" s="13"/>
      <c r="L15" s="13"/>
      <c r="M15" s="13">
        <f t="shared" si="0"/>
        <v>4</v>
      </c>
    </row>
    <row r="16" spans="1:13" ht="15.75">
      <c r="A16" s="12" t="s">
        <v>73</v>
      </c>
      <c r="B16" s="13" t="s">
        <v>108</v>
      </c>
      <c r="C16" s="13">
        <v>1</v>
      </c>
      <c r="D16" s="13"/>
      <c r="E16" s="13"/>
      <c r="F16" s="13"/>
      <c r="G16" s="13"/>
      <c r="H16" s="13"/>
      <c r="I16" s="13">
        <v>1</v>
      </c>
      <c r="J16" s="13"/>
      <c r="K16" s="13"/>
      <c r="L16" s="13"/>
      <c r="M16" s="13">
        <f t="shared" si="0"/>
        <v>2</v>
      </c>
    </row>
    <row r="17" spans="1:13" ht="7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22.5" customHeight="1" thickBot="1">
      <c r="A18" s="14">
        <v>2008</v>
      </c>
      <c r="B18" s="13" t="s">
        <v>17</v>
      </c>
      <c r="C18" s="15">
        <f aca="true" t="shared" si="1" ref="C18:M18">SUM(C3:C17)</f>
        <v>7</v>
      </c>
      <c r="D18" s="15">
        <f t="shared" si="1"/>
        <v>2</v>
      </c>
      <c r="E18" s="15">
        <f t="shared" si="1"/>
        <v>11</v>
      </c>
      <c r="F18" s="15">
        <f aca="true" t="shared" si="2" ref="F18:K18">SUM(F3:F17)</f>
        <v>1</v>
      </c>
      <c r="G18" s="15">
        <f t="shared" si="2"/>
        <v>1</v>
      </c>
      <c r="H18" s="15">
        <f t="shared" si="2"/>
        <v>4</v>
      </c>
      <c r="I18" s="15">
        <f t="shared" si="2"/>
        <v>2</v>
      </c>
      <c r="J18" s="15">
        <f t="shared" si="2"/>
        <v>1</v>
      </c>
      <c r="K18" s="15">
        <f t="shared" si="2"/>
        <v>1</v>
      </c>
      <c r="L18" s="15">
        <f t="shared" si="1"/>
        <v>2</v>
      </c>
      <c r="M18" s="15">
        <f t="shared" si="1"/>
        <v>32</v>
      </c>
    </row>
    <row r="19" spans="1:14" ht="25.5" customHeight="1" thickTop="1">
      <c r="A19" s="57">
        <v>2007</v>
      </c>
      <c r="B19" s="8" t="s">
        <v>17</v>
      </c>
      <c r="M19" s="8">
        <v>17</v>
      </c>
      <c r="N19" s="58"/>
    </row>
    <row r="20" ht="15.75">
      <c r="A20" s="8" t="s">
        <v>25</v>
      </c>
    </row>
    <row r="21" spans="3:13" s="16" customFormat="1" ht="15.75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3:13" s="16" customFormat="1" ht="15.75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3:13" s="16" customFormat="1" ht="15.75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3:13" s="16" customFormat="1" ht="15.7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3:13" s="16" customFormat="1" ht="15.75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3:13" s="16" customFormat="1" ht="15.7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3:13" s="16" customFormat="1" ht="15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3:13" s="16" customFormat="1" ht="15.7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52" spans="3:13" s="16" customFormat="1" ht="15.75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</sheetData>
  <mergeCells count="1">
    <mergeCell ref="A1:M1"/>
  </mergeCells>
  <printOptions horizontalCentered="1" verticalCentered="1"/>
  <pageMargins left="1.1811023622047245" right="1.1811023622047245" top="0.79" bottom="1.08" header="0.5118110236220472" footer="0.5118110236220472"/>
  <pageSetup horizontalDpi="300" verticalDpi="300" orientation="landscape" paperSize="9" r:id="rId1"/>
  <headerFooter alignWithMargins="0"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showGridLines="0" workbookViewId="0" topLeftCell="A1">
      <selection activeCell="F15" sqref="F15"/>
    </sheetView>
  </sheetViews>
  <sheetFormatPr defaultColWidth="11.421875" defaultRowHeight="12.75"/>
  <cols>
    <col min="1" max="1" width="26.140625" style="2" bestFit="1" customWidth="1"/>
    <col min="2" max="2" width="4.140625" style="2" bestFit="1" customWidth="1"/>
    <col min="3" max="3" width="4.140625" style="2" customWidth="1"/>
    <col min="4" max="4" width="4.140625" style="2" bestFit="1" customWidth="1"/>
    <col min="5" max="5" width="4.140625" style="2" customWidth="1"/>
    <col min="6" max="6" width="4.140625" style="2" bestFit="1" customWidth="1"/>
    <col min="7" max="7" width="4.140625" style="2" customWidth="1"/>
    <col min="8" max="8" width="4.140625" style="2" bestFit="1" customWidth="1"/>
    <col min="9" max="9" width="7.140625" style="2" customWidth="1"/>
    <col min="10" max="10" width="4.140625" style="2" bestFit="1" customWidth="1"/>
    <col min="11" max="11" width="5.57421875" style="2" bestFit="1" customWidth="1"/>
    <col min="12" max="12" width="8.7109375" style="2" customWidth="1"/>
    <col min="13" max="16384" width="9.140625" style="2" customWidth="1"/>
  </cols>
  <sheetData>
    <row r="1" spans="1:12" s="3" customFormat="1" ht="21" customHeight="1">
      <c r="A1" s="40" t="s">
        <v>63</v>
      </c>
      <c r="B1" s="71" t="s">
        <v>36</v>
      </c>
      <c r="C1" s="72"/>
      <c r="D1" s="72"/>
      <c r="E1" s="72"/>
      <c r="F1" s="72"/>
      <c r="G1" s="72"/>
      <c r="H1" s="72"/>
      <c r="I1" s="21" t="s">
        <v>26</v>
      </c>
      <c r="J1" s="21"/>
      <c r="K1" s="21"/>
      <c r="L1" s="21"/>
    </row>
    <row r="2" spans="1:12" s="4" customFormat="1" ht="131.25">
      <c r="A2" s="1">
        <v>2008</v>
      </c>
      <c r="B2" s="19" t="s">
        <v>75</v>
      </c>
      <c r="C2" s="19" t="s">
        <v>76</v>
      </c>
      <c r="D2" s="19" t="s">
        <v>20</v>
      </c>
      <c r="E2" s="19" t="s">
        <v>144</v>
      </c>
      <c r="F2" s="19" t="s">
        <v>21</v>
      </c>
      <c r="G2" s="19" t="s">
        <v>22</v>
      </c>
      <c r="H2" s="19" t="s">
        <v>111</v>
      </c>
      <c r="I2" s="20" t="s">
        <v>27</v>
      </c>
      <c r="J2" s="20" t="s">
        <v>35</v>
      </c>
      <c r="K2" s="20" t="s">
        <v>109</v>
      </c>
      <c r="L2" s="5" t="s">
        <v>28</v>
      </c>
    </row>
    <row r="3" spans="1:12" s="44" customFormat="1" ht="13.5">
      <c r="A3" s="41" t="s">
        <v>38</v>
      </c>
      <c r="B3" s="42"/>
      <c r="C3" s="42"/>
      <c r="D3" s="42"/>
      <c r="E3" s="42"/>
      <c r="F3" s="42"/>
      <c r="G3" s="42"/>
      <c r="H3" s="42">
        <v>1</v>
      </c>
      <c r="I3" s="43">
        <f aca="true" t="shared" si="0" ref="I3:I37">SUM(B3:H3)</f>
        <v>1</v>
      </c>
      <c r="J3" s="43"/>
      <c r="K3" s="43">
        <v>2</v>
      </c>
      <c r="L3" s="43">
        <f aca="true" t="shared" si="1" ref="L3:L37">SUM(I3:K3)</f>
        <v>3</v>
      </c>
    </row>
    <row r="4" spans="1:12" s="44" customFormat="1" ht="13.5">
      <c r="A4" s="41" t="s">
        <v>81</v>
      </c>
      <c r="B4" s="42"/>
      <c r="C4" s="42"/>
      <c r="D4" s="42"/>
      <c r="E4" s="42"/>
      <c r="F4" s="42"/>
      <c r="G4" s="42"/>
      <c r="H4" s="42">
        <v>1</v>
      </c>
      <c r="I4" s="43">
        <f t="shared" si="0"/>
        <v>1</v>
      </c>
      <c r="J4" s="43"/>
      <c r="K4" s="43"/>
      <c r="L4" s="43">
        <f t="shared" si="1"/>
        <v>1</v>
      </c>
    </row>
    <row r="5" spans="1:12" s="44" customFormat="1" ht="13.5">
      <c r="A5" s="41" t="s">
        <v>48</v>
      </c>
      <c r="B5" s="42">
        <v>1</v>
      </c>
      <c r="C5" s="42"/>
      <c r="D5" s="42">
        <v>1</v>
      </c>
      <c r="E5" s="42"/>
      <c r="F5" s="42">
        <v>3</v>
      </c>
      <c r="G5" s="42"/>
      <c r="H5" s="42"/>
      <c r="I5" s="43">
        <f t="shared" si="0"/>
        <v>5</v>
      </c>
      <c r="J5" s="43"/>
      <c r="K5" s="43">
        <v>5</v>
      </c>
      <c r="L5" s="43">
        <f t="shared" si="1"/>
        <v>10</v>
      </c>
    </row>
    <row r="6" spans="1:12" s="44" customFormat="1" ht="13.5">
      <c r="A6" s="41" t="s">
        <v>151</v>
      </c>
      <c r="B6" s="42"/>
      <c r="C6" s="42"/>
      <c r="D6" s="42"/>
      <c r="E6" s="42"/>
      <c r="F6" s="42"/>
      <c r="G6" s="42"/>
      <c r="H6" s="42">
        <v>2</v>
      </c>
      <c r="I6" s="43">
        <f t="shared" si="0"/>
        <v>2</v>
      </c>
      <c r="J6" s="43"/>
      <c r="K6" s="43">
        <v>1</v>
      </c>
      <c r="L6" s="43">
        <f t="shared" si="1"/>
        <v>3</v>
      </c>
    </row>
    <row r="7" spans="1:12" s="44" customFormat="1" ht="13.5">
      <c r="A7" s="41" t="s">
        <v>1</v>
      </c>
      <c r="B7" s="42"/>
      <c r="C7" s="42"/>
      <c r="D7" s="42"/>
      <c r="E7" s="42"/>
      <c r="F7" s="42"/>
      <c r="G7" s="42"/>
      <c r="H7" s="42">
        <v>1</v>
      </c>
      <c r="I7" s="43">
        <f t="shared" si="0"/>
        <v>1</v>
      </c>
      <c r="J7" s="43"/>
      <c r="K7" s="43">
        <v>8</v>
      </c>
      <c r="L7" s="43">
        <f t="shared" si="1"/>
        <v>9</v>
      </c>
    </row>
    <row r="8" spans="1:12" s="44" customFormat="1" ht="13.5">
      <c r="A8" s="41" t="s">
        <v>2</v>
      </c>
      <c r="B8" s="42"/>
      <c r="C8" s="42"/>
      <c r="D8" s="42">
        <v>1</v>
      </c>
      <c r="E8" s="42"/>
      <c r="F8" s="42">
        <v>2</v>
      </c>
      <c r="G8" s="42"/>
      <c r="H8" s="42"/>
      <c r="I8" s="43">
        <f t="shared" si="0"/>
        <v>3</v>
      </c>
      <c r="J8" s="43"/>
      <c r="K8" s="43">
        <v>7</v>
      </c>
      <c r="L8" s="43">
        <f t="shared" si="1"/>
        <v>10</v>
      </c>
    </row>
    <row r="9" spans="1:12" s="44" customFormat="1" ht="13.5">
      <c r="A9" s="41" t="s">
        <v>59</v>
      </c>
      <c r="B9" s="42"/>
      <c r="C9" s="42"/>
      <c r="D9" s="42">
        <v>1</v>
      </c>
      <c r="E9" s="42"/>
      <c r="F9" s="42"/>
      <c r="G9" s="42"/>
      <c r="H9" s="42"/>
      <c r="I9" s="43">
        <f t="shared" si="0"/>
        <v>1</v>
      </c>
      <c r="J9" s="43"/>
      <c r="K9" s="43">
        <v>2</v>
      </c>
      <c r="L9" s="43">
        <f t="shared" si="1"/>
        <v>3</v>
      </c>
    </row>
    <row r="10" spans="1:12" s="44" customFormat="1" ht="13.5">
      <c r="A10" s="41" t="s">
        <v>86</v>
      </c>
      <c r="B10" s="42"/>
      <c r="C10" s="42"/>
      <c r="D10" s="42"/>
      <c r="E10" s="42"/>
      <c r="F10" s="42"/>
      <c r="G10" s="42">
        <v>2</v>
      </c>
      <c r="H10" s="42"/>
      <c r="I10" s="43">
        <f t="shared" si="0"/>
        <v>2</v>
      </c>
      <c r="J10" s="43"/>
      <c r="K10" s="43">
        <v>3</v>
      </c>
      <c r="L10" s="43">
        <f t="shared" si="1"/>
        <v>5</v>
      </c>
    </row>
    <row r="11" spans="1:12" s="44" customFormat="1" ht="13.5">
      <c r="A11" s="41" t="s">
        <v>32</v>
      </c>
      <c r="B11" s="42"/>
      <c r="C11" s="42"/>
      <c r="D11" s="42"/>
      <c r="E11" s="42"/>
      <c r="F11" s="42"/>
      <c r="G11" s="42">
        <v>2</v>
      </c>
      <c r="H11" s="42"/>
      <c r="I11" s="43">
        <f t="shared" si="0"/>
        <v>2</v>
      </c>
      <c r="J11" s="43"/>
      <c r="K11" s="43">
        <v>4</v>
      </c>
      <c r="L11" s="43">
        <f t="shared" si="1"/>
        <v>6</v>
      </c>
    </row>
    <row r="12" spans="1:12" s="44" customFormat="1" ht="13.5">
      <c r="A12" s="41" t="s">
        <v>31</v>
      </c>
      <c r="B12" s="42"/>
      <c r="C12" s="42"/>
      <c r="D12" s="42"/>
      <c r="E12" s="42"/>
      <c r="F12" s="42"/>
      <c r="G12" s="42"/>
      <c r="H12" s="42">
        <v>2</v>
      </c>
      <c r="I12" s="43">
        <f t="shared" si="0"/>
        <v>2</v>
      </c>
      <c r="J12" s="43"/>
      <c r="K12" s="43"/>
      <c r="L12" s="43">
        <f t="shared" si="1"/>
        <v>2</v>
      </c>
    </row>
    <row r="13" spans="1:12" s="44" customFormat="1" ht="13.5">
      <c r="A13" s="41" t="s">
        <v>3</v>
      </c>
      <c r="B13" s="42"/>
      <c r="C13" s="42"/>
      <c r="D13" s="42">
        <v>1</v>
      </c>
      <c r="E13" s="42">
        <v>1</v>
      </c>
      <c r="F13" s="42">
        <v>3</v>
      </c>
      <c r="G13" s="42"/>
      <c r="H13" s="42"/>
      <c r="I13" s="43">
        <f t="shared" si="0"/>
        <v>5</v>
      </c>
      <c r="J13" s="43">
        <v>7</v>
      </c>
      <c r="K13" s="43">
        <v>6</v>
      </c>
      <c r="L13" s="43">
        <f t="shared" si="1"/>
        <v>18</v>
      </c>
    </row>
    <row r="14" spans="1:12" s="44" customFormat="1" ht="13.5">
      <c r="A14" s="41" t="s">
        <v>53</v>
      </c>
      <c r="B14" s="42"/>
      <c r="C14" s="42">
        <v>1</v>
      </c>
      <c r="D14" s="42">
        <v>1</v>
      </c>
      <c r="E14" s="42">
        <v>1</v>
      </c>
      <c r="F14" s="42">
        <v>5</v>
      </c>
      <c r="G14" s="42"/>
      <c r="H14" s="42"/>
      <c r="I14" s="43">
        <f t="shared" si="0"/>
        <v>8</v>
      </c>
      <c r="J14" s="43">
        <v>2</v>
      </c>
      <c r="K14" s="43">
        <v>8</v>
      </c>
      <c r="L14" s="43">
        <f t="shared" si="1"/>
        <v>18</v>
      </c>
    </row>
    <row r="15" spans="1:12" s="44" customFormat="1" ht="13.5">
      <c r="A15" s="41" t="s">
        <v>44</v>
      </c>
      <c r="B15" s="42">
        <v>1</v>
      </c>
      <c r="C15" s="42"/>
      <c r="D15" s="42">
        <v>1</v>
      </c>
      <c r="E15" s="42">
        <v>1</v>
      </c>
      <c r="F15" s="42">
        <v>3</v>
      </c>
      <c r="G15" s="42"/>
      <c r="H15" s="42"/>
      <c r="I15" s="43">
        <f t="shared" si="0"/>
        <v>6</v>
      </c>
      <c r="J15" s="43">
        <v>11</v>
      </c>
      <c r="K15" s="43">
        <v>3</v>
      </c>
      <c r="L15" s="43">
        <f t="shared" si="1"/>
        <v>20</v>
      </c>
    </row>
    <row r="16" spans="1:12" s="44" customFormat="1" ht="13.5">
      <c r="A16" s="41" t="s">
        <v>128</v>
      </c>
      <c r="B16" s="42"/>
      <c r="C16" s="42"/>
      <c r="D16" s="42"/>
      <c r="E16" s="42"/>
      <c r="F16" s="42"/>
      <c r="G16" s="42">
        <v>3</v>
      </c>
      <c r="H16" s="42"/>
      <c r="I16" s="43">
        <f t="shared" si="0"/>
        <v>3</v>
      </c>
      <c r="J16" s="43">
        <v>1</v>
      </c>
      <c r="K16" s="43">
        <v>5</v>
      </c>
      <c r="L16" s="43">
        <f t="shared" si="1"/>
        <v>9</v>
      </c>
    </row>
    <row r="17" spans="1:12" s="44" customFormat="1" ht="13.5">
      <c r="A17" s="41" t="s">
        <v>82</v>
      </c>
      <c r="B17" s="42"/>
      <c r="C17" s="42">
        <v>1</v>
      </c>
      <c r="D17" s="42">
        <v>1</v>
      </c>
      <c r="E17" s="42">
        <v>1</v>
      </c>
      <c r="F17" s="42">
        <v>1</v>
      </c>
      <c r="G17" s="42">
        <v>2</v>
      </c>
      <c r="H17" s="42"/>
      <c r="I17" s="43">
        <f t="shared" si="0"/>
        <v>6</v>
      </c>
      <c r="J17" s="43">
        <v>1</v>
      </c>
      <c r="K17" s="43">
        <v>6</v>
      </c>
      <c r="L17" s="43">
        <f t="shared" si="1"/>
        <v>13</v>
      </c>
    </row>
    <row r="18" spans="1:12" s="44" customFormat="1" ht="13.5">
      <c r="A18" s="41" t="s">
        <v>33</v>
      </c>
      <c r="B18" s="42"/>
      <c r="C18" s="42"/>
      <c r="D18" s="42"/>
      <c r="E18" s="42"/>
      <c r="F18" s="42"/>
      <c r="G18" s="42"/>
      <c r="H18" s="42"/>
      <c r="I18" s="43">
        <f t="shared" si="0"/>
        <v>0</v>
      </c>
      <c r="J18" s="43"/>
      <c r="K18" s="43">
        <v>2</v>
      </c>
      <c r="L18" s="43">
        <f t="shared" si="1"/>
        <v>2</v>
      </c>
    </row>
    <row r="19" spans="1:12" s="44" customFormat="1" ht="13.5">
      <c r="A19" s="41" t="s">
        <v>4</v>
      </c>
      <c r="B19" s="42"/>
      <c r="C19" s="42"/>
      <c r="D19" s="42"/>
      <c r="E19" s="42"/>
      <c r="F19" s="42"/>
      <c r="G19" s="42"/>
      <c r="H19" s="42">
        <v>1</v>
      </c>
      <c r="I19" s="43">
        <f t="shared" si="0"/>
        <v>1</v>
      </c>
      <c r="J19" s="43"/>
      <c r="K19" s="43">
        <v>1</v>
      </c>
      <c r="L19" s="43">
        <f t="shared" si="1"/>
        <v>2</v>
      </c>
    </row>
    <row r="20" spans="1:12" s="44" customFormat="1" ht="13.5">
      <c r="A20" s="41" t="s">
        <v>83</v>
      </c>
      <c r="B20" s="42"/>
      <c r="C20" s="42">
        <v>1</v>
      </c>
      <c r="D20" s="42">
        <v>1</v>
      </c>
      <c r="E20" s="42"/>
      <c r="F20" s="42"/>
      <c r="G20" s="42"/>
      <c r="H20" s="42"/>
      <c r="I20" s="43">
        <f t="shared" si="0"/>
        <v>2</v>
      </c>
      <c r="J20" s="43"/>
      <c r="K20" s="43"/>
      <c r="L20" s="43">
        <f t="shared" si="1"/>
        <v>2</v>
      </c>
    </row>
    <row r="21" spans="1:12" s="44" customFormat="1" ht="13.5">
      <c r="A21" s="41" t="s">
        <v>54</v>
      </c>
      <c r="B21" s="42"/>
      <c r="C21" s="42"/>
      <c r="D21" s="42"/>
      <c r="E21" s="42"/>
      <c r="F21" s="42"/>
      <c r="G21" s="42">
        <v>2</v>
      </c>
      <c r="H21" s="42"/>
      <c r="I21" s="43">
        <f t="shared" si="0"/>
        <v>2</v>
      </c>
      <c r="J21" s="43"/>
      <c r="K21" s="43">
        <v>2</v>
      </c>
      <c r="L21" s="43">
        <f t="shared" si="1"/>
        <v>4</v>
      </c>
    </row>
    <row r="22" spans="1:12" s="44" customFormat="1" ht="13.5">
      <c r="A22" s="41" t="s">
        <v>30</v>
      </c>
      <c r="B22" s="42">
        <v>1</v>
      </c>
      <c r="C22" s="42"/>
      <c r="D22" s="42"/>
      <c r="E22" s="42"/>
      <c r="F22" s="42"/>
      <c r="G22" s="42">
        <v>3</v>
      </c>
      <c r="H22" s="42"/>
      <c r="I22" s="43">
        <f t="shared" si="0"/>
        <v>4</v>
      </c>
      <c r="J22" s="43"/>
      <c r="K22" s="43">
        <v>8</v>
      </c>
      <c r="L22" s="43">
        <f t="shared" si="1"/>
        <v>12</v>
      </c>
    </row>
    <row r="23" spans="1:12" s="44" customFormat="1" ht="13.5">
      <c r="A23" s="41" t="s">
        <v>46</v>
      </c>
      <c r="B23" s="42"/>
      <c r="C23" s="42"/>
      <c r="D23" s="42"/>
      <c r="E23" s="42"/>
      <c r="F23" s="42">
        <v>1</v>
      </c>
      <c r="G23" s="42"/>
      <c r="H23" s="42"/>
      <c r="I23" s="43">
        <f t="shared" si="0"/>
        <v>1</v>
      </c>
      <c r="J23" s="43"/>
      <c r="K23" s="43">
        <v>3</v>
      </c>
      <c r="L23" s="43">
        <f t="shared" si="1"/>
        <v>4</v>
      </c>
    </row>
    <row r="24" spans="1:12" s="44" customFormat="1" ht="14.25" customHeight="1">
      <c r="A24" s="41" t="s">
        <v>110</v>
      </c>
      <c r="B24" s="42"/>
      <c r="C24" s="42"/>
      <c r="D24" s="42">
        <v>1</v>
      </c>
      <c r="E24" s="42">
        <v>1</v>
      </c>
      <c r="F24" s="42">
        <v>3</v>
      </c>
      <c r="G24" s="42"/>
      <c r="H24" s="42"/>
      <c r="I24" s="43">
        <f t="shared" si="0"/>
        <v>5</v>
      </c>
      <c r="J24" s="43">
        <v>4</v>
      </c>
      <c r="K24" s="43">
        <v>14</v>
      </c>
      <c r="L24" s="43">
        <f t="shared" si="1"/>
        <v>23</v>
      </c>
    </row>
    <row r="25" spans="1:12" s="44" customFormat="1" ht="13.5">
      <c r="A25" s="41" t="s">
        <v>45</v>
      </c>
      <c r="B25" s="42"/>
      <c r="C25" s="42"/>
      <c r="D25" s="42"/>
      <c r="E25" s="42"/>
      <c r="F25" s="42">
        <v>2</v>
      </c>
      <c r="G25" s="42"/>
      <c r="H25" s="42"/>
      <c r="I25" s="43">
        <f t="shared" si="0"/>
        <v>2</v>
      </c>
      <c r="J25" s="43"/>
      <c r="K25" s="43">
        <v>3</v>
      </c>
      <c r="L25" s="43">
        <f t="shared" si="1"/>
        <v>5</v>
      </c>
    </row>
    <row r="26" spans="1:12" s="44" customFormat="1" ht="13.5">
      <c r="A26" s="41" t="s">
        <v>87</v>
      </c>
      <c r="B26" s="42"/>
      <c r="C26" s="42"/>
      <c r="D26" s="42"/>
      <c r="E26" s="42"/>
      <c r="F26" s="42"/>
      <c r="G26" s="42">
        <v>2</v>
      </c>
      <c r="H26" s="42"/>
      <c r="I26" s="43">
        <f t="shared" si="0"/>
        <v>2</v>
      </c>
      <c r="J26" s="43"/>
      <c r="K26" s="43"/>
      <c r="L26" s="43">
        <f t="shared" si="1"/>
        <v>2</v>
      </c>
    </row>
    <row r="27" spans="1:12" s="44" customFormat="1" ht="13.5">
      <c r="A27" s="41" t="s">
        <v>84</v>
      </c>
      <c r="B27" s="42"/>
      <c r="C27" s="42"/>
      <c r="D27" s="42"/>
      <c r="E27" s="42">
        <v>1</v>
      </c>
      <c r="F27" s="42">
        <v>3</v>
      </c>
      <c r="G27" s="42"/>
      <c r="H27" s="42"/>
      <c r="I27" s="43">
        <f t="shared" si="0"/>
        <v>4</v>
      </c>
      <c r="J27" s="43">
        <v>2</v>
      </c>
      <c r="K27" s="43">
        <v>8</v>
      </c>
      <c r="L27" s="43">
        <f t="shared" si="1"/>
        <v>14</v>
      </c>
    </row>
    <row r="28" spans="1:12" s="44" customFormat="1" ht="13.5">
      <c r="A28" s="41" t="s">
        <v>85</v>
      </c>
      <c r="B28" s="42">
        <v>1</v>
      </c>
      <c r="C28" s="42"/>
      <c r="D28" s="42">
        <v>1</v>
      </c>
      <c r="E28" s="42">
        <v>1</v>
      </c>
      <c r="F28" s="42">
        <v>4</v>
      </c>
      <c r="G28" s="42"/>
      <c r="H28" s="42"/>
      <c r="I28" s="43">
        <f t="shared" si="0"/>
        <v>7</v>
      </c>
      <c r="J28" s="43">
        <v>1</v>
      </c>
      <c r="K28" s="43">
        <v>13</v>
      </c>
      <c r="L28" s="43">
        <f t="shared" si="1"/>
        <v>21</v>
      </c>
    </row>
    <row r="29" spans="1:12" s="44" customFormat="1" ht="13.5">
      <c r="A29" s="41" t="s">
        <v>34</v>
      </c>
      <c r="B29" s="42"/>
      <c r="C29" s="42"/>
      <c r="D29" s="42"/>
      <c r="E29" s="42"/>
      <c r="F29" s="42"/>
      <c r="G29" s="42"/>
      <c r="H29" s="42">
        <v>1</v>
      </c>
      <c r="I29" s="43">
        <f t="shared" si="0"/>
        <v>1</v>
      </c>
      <c r="J29" s="43"/>
      <c r="K29" s="43">
        <v>1</v>
      </c>
      <c r="L29" s="43">
        <f t="shared" si="1"/>
        <v>2</v>
      </c>
    </row>
    <row r="30" spans="1:12" s="44" customFormat="1" ht="13.5">
      <c r="A30" s="41" t="s">
        <v>64</v>
      </c>
      <c r="B30" s="42"/>
      <c r="C30" s="42"/>
      <c r="D30" s="42"/>
      <c r="E30" s="42"/>
      <c r="F30" s="42"/>
      <c r="G30" s="42">
        <v>3</v>
      </c>
      <c r="H30" s="42"/>
      <c r="I30" s="43">
        <f t="shared" si="0"/>
        <v>3</v>
      </c>
      <c r="J30" s="43"/>
      <c r="K30" s="43">
        <v>9</v>
      </c>
      <c r="L30" s="43">
        <f t="shared" si="1"/>
        <v>12</v>
      </c>
    </row>
    <row r="31" spans="1:12" s="44" customFormat="1" ht="13.5">
      <c r="A31" s="41" t="s">
        <v>29</v>
      </c>
      <c r="B31" s="42"/>
      <c r="C31" s="42"/>
      <c r="D31" s="42"/>
      <c r="E31" s="42"/>
      <c r="F31" s="42">
        <v>2</v>
      </c>
      <c r="G31" s="42"/>
      <c r="H31" s="42"/>
      <c r="I31" s="43">
        <f t="shared" si="0"/>
        <v>2</v>
      </c>
      <c r="J31" s="43">
        <v>1</v>
      </c>
      <c r="K31" s="43">
        <v>7</v>
      </c>
      <c r="L31" s="43">
        <f t="shared" si="1"/>
        <v>10</v>
      </c>
    </row>
    <row r="32" spans="1:12" s="44" customFormat="1" ht="13.5">
      <c r="A32" s="41" t="s">
        <v>5</v>
      </c>
      <c r="B32" s="42"/>
      <c r="C32" s="42"/>
      <c r="D32" s="42">
        <v>1</v>
      </c>
      <c r="E32" s="42">
        <v>1</v>
      </c>
      <c r="F32" s="42">
        <v>2</v>
      </c>
      <c r="G32" s="42"/>
      <c r="H32" s="42"/>
      <c r="I32" s="43">
        <f t="shared" si="0"/>
        <v>4</v>
      </c>
      <c r="J32" s="43">
        <v>2</v>
      </c>
      <c r="K32" s="43">
        <v>9</v>
      </c>
      <c r="L32" s="43">
        <f t="shared" si="1"/>
        <v>15</v>
      </c>
    </row>
    <row r="33" spans="1:12" s="44" customFormat="1" ht="13.5">
      <c r="A33" s="41" t="s">
        <v>40</v>
      </c>
      <c r="B33" s="42"/>
      <c r="C33" s="42">
        <v>1</v>
      </c>
      <c r="D33" s="42"/>
      <c r="E33" s="42"/>
      <c r="F33" s="42"/>
      <c r="G33" s="42">
        <v>3</v>
      </c>
      <c r="H33" s="42"/>
      <c r="I33" s="43">
        <f t="shared" si="0"/>
        <v>4</v>
      </c>
      <c r="J33" s="43"/>
      <c r="K33" s="43"/>
      <c r="L33" s="43">
        <f t="shared" si="1"/>
        <v>4</v>
      </c>
    </row>
    <row r="34" spans="1:12" s="44" customFormat="1" ht="14.25" customHeight="1">
      <c r="A34" s="41" t="s">
        <v>6</v>
      </c>
      <c r="B34" s="42"/>
      <c r="C34" s="42"/>
      <c r="D34" s="42"/>
      <c r="E34" s="42"/>
      <c r="F34" s="42"/>
      <c r="G34" s="42">
        <v>1</v>
      </c>
      <c r="H34" s="42"/>
      <c r="I34" s="43">
        <f t="shared" si="0"/>
        <v>1</v>
      </c>
      <c r="J34" s="43"/>
      <c r="K34" s="43">
        <v>1</v>
      </c>
      <c r="L34" s="43">
        <f t="shared" si="1"/>
        <v>2</v>
      </c>
    </row>
    <row r="35" spans="1:12" s="44" customFormat="1" ht="13.5">
      <c r="A35" s="41" t="s">
        <v>7</v>
      </c>
      <c r="B35" s="42"/>
      <c r="C35" s="42"/>
      <c r="D35" s="42"/>
      <c r="E35" s="42"/>
      <c r="F35" s="42">
        <v>3</v>
      </c>
      <c r="G35" s="42"/>
      <c r="H35" s="42"/>
      <c r="I35" s="43">
        <f t="shared" si="0"/>
        <v>3</v>
      </c>
      <c r="J35" s="43"/>
      <c r="K35" s="43">
        <v>11</v>
      </c>
      <c r="L35" s="43">
        <f t="shared" si="1"/>
        <v>14</v>
      </c>
    </row>
    <row r="36" spans="1:12" s="44" customFormat="1" ht="13.5">
      <c r="A36" s="41" t="s">
        <v>52</v>
      </c>
      <c r="B36" s="42"/>
      <c r="C36" s="42"/>
      <c r="D36" s="42"/>
      <c r="E36" s="42"/>
      <c r="F36" s="42"/>
      <c r="G36" s="42"/>
      <c r="H36" s="42">
        <v>1</v>
      </c>
      <c r="I36" s="43">
        <f t="shared" si="0"/>
        <v>1</v>
      </c>
      <c r="J36" s="43"/>
      <c r="K36" s="43">
        <v>5</v>
      </c>
      <c r="L36" s="43">
        <f t="shared" si="1"/>
        <v>6</v>
      </c>
    </row>
    <row r="37" spans="1:12" s="44" customFormat="1" ht="13.5">
      <c r="A37" s="41" t="s">
        <v>18</v>
      </c>
      <c r="B37" s="42"/>
      <c r="C37" s="42"/>
      <c r="D37" s="42"/>
      <c r="E37" s="42"/>
      <c r="F37" s="42"/>
      <c r="G37" s="42">
        <v>11</v>
      </c>
      <c r="H37" s="42">
        <v>21</v>
      </c>
      <c r="I37" s="43">
        <f t="shared" si="0"/>
        <v>32</v>
      </c>
      <c r="J37" s="43"/>
      <c r="K37" s="43">
        <v>1</v>
      </c>
      <c r="L37" s="43">
        <f t="shared" si="1"/>
        <v>33</v>
      </c>
    </row>
    <row r="38" spans="1:12" s="44" customFormat="1" ht="14.25" thickBot="1">
      <c r="A38" s="41" t="s">
        <v>19</v>
      </c>
      <c r="B38" s="45">
        <f aca="true" t="shared" si="2" ref="B38:L38">SUM(B3:B37)</f>
        <v>4</v>
      </c>
      <c r="C38" s="45">
        <f t="shared" si="2"/>
        <v>4</v>
      </c>
      <c r="D38" s="45">
        <f t="shared" si="2"/>
        <v>11</v>
      </c>
      <c r="E38" s="45">
        <f t="shared" si="2"/>
        <v>8</v>
      </c>
      <c r="F38" s="45">
        <f t="shared" si="2"/>
        <v>37</v>
      </c>
      <c r="G38" s="45">
        <f t="shared" si="2"/>
        <v>34</v>
      </c>
      <c r="H38" s="45">
        <f t="shared" si="2"/>
        <v>31</v>
      </c>
      <c r="I38" s="46">
        <f t="shared" si="2"/>
        <v>129</v>
      </c>
      <c r="J38" s="46">
        <f t="shared" si="2"/>
        <v>32</v>
      </c>
      <c r="K38" s="46">
        <f t="shared" si="2"/>
        <v>158</v>
      </c>
      <c r="L38" s="46">
        <f t="shared" si="2"/>
        <v>319</v>
      </c>
    </row>
    <row r="39" spans="1:12" s="44" customFormat="1" ht="14.25" thickTop="1">
      <c r="A39" s="47">
        <v>2007</v>
      </c>
      <c r="I39" s="44">
        <v>169</v>
      </c>
      <c r="J39" s="44">
        <v>17</v>
      </c>
      <c r="K39" s="44">
        <v>203</v>
      </c>
      <c r="L39" s="44">
        <f>SUM(I39:K39)</f>
        <v>389</v>
      </c>
    </row>
  </sheetData>
  <mergeCells count="1">
    <mergeCell ref="B1:H1"/>
  </mergeCells>
  <printOptions horizontalCentered="1" verticalCentered="1"/>
  <pageMargins left="0.7874015748031497" right="0.7874015748031497" top="0.54" bottom="0.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Morten Møller</cp:lastModifiedBy>
  <cp:lastPrinted>2008-11-01T16:25:23Z</cp:lastPrinted>
  <dcterms:created xsi:type="dcterms:W3CDTF">1998-04-26T13:31:11Z</dcterms:created>
  <dcterms:modified xsi:type="dcterms:W3CDTF">2008-11-17T20:27:17Z</dcterms:modified>
  <cp:category/>
  <cp:version/>
  <cp:contentType/>
  <cp:contentStatus/>
</cp:coreProperties>
</file>