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øp utenfor bane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<sst xmlns="http://schemas.openxmlformats.org/spreadsheetml/2006/main" count="295" uniqueCount="230">
  <si>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</si>
  <si>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</si>
  <si>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</si>
  <si>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</si>
  <si>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</si>
  <si>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</si>
  <si>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</si>
  <si>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</si>
  <si>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</si>
  <si>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Tordenskioldsløpet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</si>
  <si>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</si>
  <si>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</si>
  <si>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</si>
  <si>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</si>
  <si>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</si>
  <si>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</si>
  <si>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</si>
  <si>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</si>
  <si>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</si>
  <si>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</si>
  <si>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</si>
  <si>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</si>
  <si>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</si>
  <si>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</si>
  <si>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</si>
  <si>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</si>
  <si>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</si>
  <si>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</si>
  <si>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</si>
  <si>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</si>
  <si>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</si>
  <si>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</si>
  <si>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Mikkelsen Råg</t>
  </si>
  <si>
    <t>Fiske Jo Bjørnar</t>
  </si>
  <si>
    <t>Fagerholt Kjetil</t>
  </si>
  <si>
    <t>Liland Knut Brede</t>
  </si>
  <si>
    <t>Moholdt Geir</t>
  </si>
  <si>
    <t>Romundstad Jan</t>
  </si>
  <si>
    <t>BANESTEVNER</t>
  </si>
  <si>
    <t>STAFETTER</t>
  </si>
  <si>
    <t>Størenmila</t>
  </si>
  <si>
    <t>Bakken Edvin</t>
  </si>
  <si>
    <t>Ranheim Rundt</t>
  </si>
  <si>
    <t>Sande Pål</t>
  </si>
  <si>
    <t>Sæther Pål</t>
  </si>
  <si>
    <t xml:space="preserve">Tallene i rubrikkene betyr plassering i sin klasse   </t>
  </si>
  <si>
    <t>Beste tid uansett klasse =</t>
  </si>
  <si>
    <t>Vassfjellet Rundt</t>
  </si>
  <si>
    <t>Hagen Lars</t>
  </si>
  <si>
    <t>Nonstad Bård</t>
  </si>
  <si>
    <t>Bolme Magne</t>
  </si>
  <si>
    <t xml:space="preserve">Moholdt Lars </t>
  </si>
  <si>
    <t>Svinsås Ola Inge</t>
  </si>
  <si>
    <t>Trønderjoggen</t>
  </si>
  <si>
    <t>Bardal Lars Morten</t>
  </si>
  <si>
    <t>Bolme Arne</t>
  </si>
  <si>
    <t xml:space="preserve">Gauldalsløpet </t>
  </si>
  <si>
    <t>Blåfjelløpet</t>
  </si>
  <si>
    <t>Romundstad Ingvar</t>
  </si>
  <si>
    <t>Oslo Maraton</t>
  </si>
  <si>
    <t>Aasbø Henrik</t>
  </si>
  <si>
    <t>Grøseth Henrik</t>
  </si>
  <si>
    <t>Mathisen Per Erik</t>
  </si>
  <si>
    <t>23.04.</t>
  </si>
  <si>
    <t>Laderunden</t>
  </si>
  <si>
    <t>03.05.</t>
  </si>
  <si>
    <t>B&amp;OI Gampen, 4 km</t>
  </si>
  <si>
    <t>18.06.</t>
  </si>
  <si>
    <t xml:space="preserve">Hostonvatnet Rundt </t>
  </si>
  <si>
    <t>Eilifsen Morten</t>
  </si>
  <si>
    <t>24.08.</t>
  </si>
  <si>
    <t>27.08.</t>
  </si>
  <si>
    <t>09.09.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</si>
  <si>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</si>
  <si>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</si>
  <si>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</si>
  <si>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Antall starter 2006</t>
  </si>
  <si>
    <t>Sørli Robert</t>
  </si>
  <si>
    <t>Solem Jon</t>
  </si>
  <si>
    <t>Strand Sveinung Hestad</t>
  </si>
  <si>
    <t>25.03.</t>
  </si>
  <si>
    <t>B&amp;OI Gampen, 10 km</t>
  </si>
  <si>
    <t>09.05.</t>
  </si>
  <si>
    <t>20.05.</t>
  </si>
  <si>
    <t>Selbuløpet</t>
  </si>
  <si>
    <t>Gjerstad Nils Ivar</t>
  </si>
  <si>
    <t>10.06.</t>
  </si>
  <si>
    <t>Storehesten Opp</t>
  </si>
  <si>
    <t>07.06.</t>
  </si>
  <si>
    <t>Sørlie Robert</t>
  </si>
  <si>
    <t>KM-terrengløp, Malvik</t>
  </si>
  <si>
    <t>29.07.</t>
  </si>
  <si>
    <t>09.08.</t>
  </si>
  <si>
    <t>19.08.</t>
  </si>
  <si>
    <t>Skåla Opp</t>
  </si>
  <si>
    <t>Strindheimlekene Tr.heim Stadion 1.500m</t>
  </si>
  <si>
    <t>Jordbrudilten</t>
  </si>
  <si>
    <t>Eidsvoll 6-timers</t>
  </si>
  <si>
    <t>Nybrottkarusellen</t>
  </si>
  <si>
    <t>03.10.</t>
  </si>
  <si>
    <t>Botn Opp</t>
  </si>
  <si>
    <t>14.10.</t>
  </si>
  <si>
    <t>29.10.</t>
  </si>
  <si>
    <t>Øyastafetten lag 1</t>
  </si>
  <si>
    <t>Øyastafetten lag 2</t>
  </si>
  <si>
    <t>14.06.</t>
  </si>
  <si>
    <t>Nybrottkarusellen (3.000m)</t>
  </si>
  <si>
    <t xml:space="preserve">Fredrikstad Maraton </t>
  </si>
  <si>
    <t>B&amp;OI Gampen 4.løp 6 km</t>
  </si>
  <si>
    <t>Sæther Torsten</t>
  </si>
  <si>
    <t>Ericson Ørjan</t>
  </si>
  <si>
    <t>Antall starter 2007</t>
  </si>
  <si>
    <t>St.Olav lag 3 &amp; 4</t>
  </si>
  <si>
    <t>Bakken Hedvig</t>
  </si>
  <si>
    <t>Langen Helge</t>
  </si>
  <si>
    <t>Maroni Terje</t>
  </si>
  <si>
    <t>Reitan Trygve</t>
  </si>
  <si>
    <t>Rodriguez Juan Miguel V</t>
  </si>
  <si>
    <t>Eldevik Jørund</t>
  </si>
  <si>
    <t>Nåvik Stian</t>
  </si>
  <si>
    <t>23.09.</t>
  </si>
  <si>
    <t>NM Terrengløp, lang løype</t>
  </si>
  <si>
    <t>Rodriguez Juan M V</t>
  </si>
  <si>
    <t>Moholdt Lars</t>
  </si>
  <si>
    <t>Bislett 24 timers</t>
  </si>
  <si>
    <t>31.12.</t>
  </si>
  <si>
    <t>Nyttårsløpet</t>
  </si>
  <si>
    <t>Tønsbergløpet</t>
  </si>
  <si>
    <t>Fredrikstadløpet</t>
  </si>
  <si>
    <t xml:space="preserve">31.03. </t>
  </si>
  <si>
    <t>Vällingby Maraton</t>
  </si>
  <si>
    <t>Påskemaraton Drammen</t>
  </si>
  <si>
    <t>14.04.</t>
  </si>
  <si>
    <t>09.04.</t>
  </si>
  <si>
    <t>Hitra Maraton</t>
  </si>
  <si>
    <t>NM Terrengløp, kort løype</t>
  </si>
  <si>
    <t>21.04.</t>
  </si>
  <si>
    <t>25.04.</t>
  </si>
  <si>
    <t>29.04.</t>
  </si>
  <si>
    <t>Sentrumsløpet</t>
  </si>
  <si>
    <t>Forbordfjellet Opp</t>
  </si>
  <si>
    <t>05.05.</t>
  </si>
  <si>
    <t>Sunne Maraton</t>
  </si>
  <si>
    <t>15.05.</t>
  </si>
  <si>
    <t>M</t>
  </si>
  <si>
    <t>19.05.</t>
  </si>
  <si>
    <t>Sydney Halfmarathon</t>
  </si>
  <si>
    <t>23.05.</t>
  </si>
  <si>
    <t>Nybrottkarusellen 6,2 km</t>
  </si>
  <si>
    <t>26.05.</t>
  </si>
  <si>
    <t>Hadeland Maraton</t>
  </si>
  <si>
    <t>29.05.</t>
  </si>
  <si>
    <t>Børø-stevnet (3.000m)</t>
  </si>
  <si>
    <t>30.05.</t>
  </si>
  <si>
    <t>B&amp;OI Gampen 4.løp 5 km</t>
  </si>
  <si>
    <t>03.06.</t>
  </si>
  <si>
    <t>Trondheimslekene (3.000m)</t>
  </si>
  <si>
    <t>06.06.</t>
  </si>
  <si>
    <t>Kristiansundsløpet</t>
  </si>
  <si>
    <t>Bynesløpet</t>
  </si>
  <si>
    <t>09.06.</t>
  </si>
  <si>
    <t>Statoillekene (5.000m)</t>
  </si>
  <si>
    <t>NM Halvmaraton</t>
  </si>
  <si>
    <t>Kretscup, Straumsnes (3.000m)</t>
  </si>
  <si>
    <t>13.06.</t>
  </si>
  <si>
    <t>Geiranger Halvmaraton</t>
  </si>
  <si>
    <t>16.06.</t>
  </si>
  <si>
    <t>17.06.</t>
  </si>
  <si>
    <t>Midtnight Sun Marathon (10 km)</t>
  </si>
  <si>
    <t>20.06.</t>
  </si>
  <si>
    <t>23.06.</t>
  </si>
  <si>
    <t>Midtsommerløpet</t>
  </si>
  <si>
    <t>27.06.</t>
  </si>
  <si>
    <t>01.07.</t>
  </si>
  <si>
    <t>KM NTFIK 5.000m</t>
  </si>
  <si>
    <t>30.06.</t>
  </si>
  <si>
    <t>02.08.</t>
  </si>
  <si>
    <t>Terrengløp, Bekken Gård</t>
  </si>
  <si>
    <t>04.08.</t>
  </si>
  <si>
    <t>Gateløp, Aure</t>
  </si>
  <si>
    <t>Nesaksla Rett Opp</t>
  </si>
  <si>
    <t>14.07.</t>
  </si>
  <si>
    <t xml:space="preserve">15.07. </t>
  </si>
  <si>
    <t>Tacoma Narrow Bridge Run</t>
  </si>
  <si>
    <t>28.07.</t>
  </si>
  <si>
    <t>Seafair Torchlight Run</t>
  </si>
  <si>
    <t>Skogsløp Baklia</t>
  </si>
  <si>
    <t>Søtfjellet Opp</t>
  </si>
  <si>
    <t>11.08.</t>
  </si>
  <si>
    <t>NM Motbakkeløp Fanaråken</t>
  </si>
  <si>
    <t>18.08.</t>
  </si>
  <si>
    <t>Midnattsloppet</t>
  </si>
  <si>
    <t>25.08.</t>
  </si>
  <si>
    <t>Bodømila</t>
  </si>
  <si>
    <t>26.08.</t>
  </si>
  <si>
    <t>Høststevne Tr.heim Stadion (5.000m)</t>
  </si>
  <si>
    <t>30.08.</t>
  </si>
  <si>
    <t>14.09.</t>
  </si>
  <si>
    <t>01.09.</t>
  </si>
  <si>
    <t>Knykløpet</t>
  </si>
  <si>
    <t>Sande Ingebjørg</t>
  </si>
  <si>
    <t>Kodalmila</t>
  </si>
  <si>
    <t>05.09.</t>
  </si>
  <si>
    <t>Trondheim Maraton</t>
  </si>
  <si>
    <t>16.09.</t>
  </si>
  <si>
    <t>Kanaljoggen</t>
  </si>
  <si>
    <t>Stokkenløpet</t>
  </si>
  <si>
    <t>13.10.</t>
  </si>
  <si>
    <t>20.10.</t>
  </si>
  <si>
    <t>Hytteplanmila</t>
  </si>
  <si>
    <t>Bergen Ultra</t>
  </si>
  <si>
    <t>Øverlands Minde (10.000m)</t>
  </si>
  <si>
    <t>Poznan Maraton</t>
  </si>
  <si>
    <t>09.12.</t>
  </si>
  <si>
    <t>30.09.</t>
  </si>
  <si>
    <t>Øvrige deltagere</t>
  </si>
  <si>
    <t>Rallarvegsløpet 54 km</t>
  </si>
  <si>
    <t>Rallarvegsløpet 27 km</t>
  </si>
  <si>
    <t>LØP UTENFOR BANE</t>
  </si>
  <si>
    <t>02.05.</t>
  </si>
  <si>
    <t>04.05.</t>
  </si>
  <si>
    <t>06.10.</t>
  </si>
  <si>
    <t>Mosviksenderen Opp</t>
  </si>
  <si>
    <t>07.10.</t>
  </si>
  <si>
    <t>Gøteborg Maraton</t>
  </si>
  <si>
    <t xml:space="preserve">31.05. </t>
  </si>
  <si>
    <t>Terrengløp, Skogly</t>
  </si>
  <si>
    <t>?</t>
  </si>
  <si>
    <t>Marknadsmilen (Storuman)</t>
  </si>
  <si>
    <t>KM-Tr.heim Stadion  (800m)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</si>
</sst>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0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sz val="8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0.5"/>
      <name val="Bookman Old Style"/>
      <family val="1"/>
    </font>
    <font>
      <b/>
      <i/>
      <sz val="6"/>
      <name val="Bookman Old Style"/>
      <family val="1"/>
    </font>
    <font>
      <b/>
      <i/>
      <sz val="9"/>
      <color indexed="9"/>
      <name val="Bookman Old Style"/>
      <family val="1"/>
    </font>
    <font>
      <b/>
      <sz val="7"/>
      <name val="Bookman Old Style"/>
      <family val="1"/>
    </font>
    <font>
      <b/>
      <i/>
      <sz val="8"/>
      <name val="Bookman Old Style"/>
      <family val="1"/>
    </font>
    <font>
      <b/>
      <sz val="6"/>
      <name val="Bookman Old Style"/>
      <family val="1"/>
    </font>
    <font>
      <sz val="18"/>
      <name val="Bookman Old Style"/>
      <family val="1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textRotation="255"/>
    </xf>
    <xf numFmtId="0" fontId="11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2" borderId="5" xfId="0" applyNumberFormat="1" applyFont="1" applyFill="1" applyBorder="1" applyAlignment="1">
      <alignment textRotation="255"/>
    </xf>
    <xf numFmtId="0" fontId="9" fillId="2" borderId="6" xfId="0" applyFont="1" applyFill="1" applyBorder="1" applyAlignment="1">
      <alignment horizontal="center" vertical="center"/>
    </xf>
    <xf numFmtId="16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2" xfId="0" applyFont="1" applyBorder="1" applyAlignment="1">
      <alignment textRotation="90"/>
    </xf>
    <xf numFmtId="0" fontId="13" fillId="2" borderId="2" xfId="0" applyFont="1" applyFill="1" applyBorder="1" applyAlignment="1">
      <alignment horizontal="center" textRotation="90"/>
    </xf>
    <xf numFmtId="0" fontId="8" fillId="1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16" fillId="0" borderId="2" xfId="0" applyFont="1" applyBorder="1" applyAlignment="1">
      <alignment/>
    </xf>
    <xf numFmtId="16" fontId="7" fillId="0" borderId="2" xfId="0" applyNumberFormat="1" applyFont="1" applyBorder="1" applyAlignment="1">
      <alignment/>
    </xf>
    <xf numFmtId="16" fontId="16" fillId="0" borderId="2" xfId="0" applyNumberFormat="1" applyFont="1" applyBorder="1" applyAlignment="1">
      <alignment/>
    </xf>
    <xf numFmtId="0" fontId="16" fillId="3" borderId="2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5" borderId="2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textRotation="90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1" borderId="2" xfId="0" applyFont="1" applyFill="1" applyBorder="1" applyAlignment="1">
      <alignment/>
    </xf>
    <xf numFmtId="16" fontId="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1" fillId="2" borderId="2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7" xfId="0" applyFont="1" applyBorder="1" applyAlignment="1">
      <alignment/>
    </xf>
    <xf numFmtId="0" fontId="21" fillId="2" borderId="7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6" fillId="0" borderId="8" xfId="0" applyFont="1" applyBorder="1" applyAlignment="1">
      <alignment/>
    </xf>
    <xf numFmtId="0" fontId="16" fillId="4" borderId="8" xfId="0" applyFont="1" applyFill="1" applyBorder="1" applyAlignment="1">
      <alignment/>
    </xf>
    <xf numFmtId="0" fontId="22" fillId="0" borderId="8" xfId="0" applyFont="1" applyBorder="1" applyAlignment="1">
      <alignment/>
    </xf>
    <xf numFmtId="0" fontId="23" fillId="4" borderId="2" xfId="0" applyFont="1" applyFill="1" applyBorder="1" applyAlignment="1">
      <alignment/>
    </xf>
    <xf numFmtId="0" fontId="24" fillId="0" borderId="2" xfId="0" applyFont="1" applyBorder="1" applyAlignment="1">
      <alignment horizontal="left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2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17" fillId="6" borderId="3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6" fillId="1" borderId="3" xfId="0" applyFont="1" applyFill="1" applyBorder="1" applyAlignment="1">
      <alignment horizontal="center"/>
    </xf>
    <xf numFmtId="0" fontId="6" fillId="1" borderId="9" xfId="0" applyFont="1" applyFill="1" applyBorder="1" applyAlignment="1">
      <alignment horizontal="center"/>
    </xf>
    <xf numFmtId="0" fontId="24" fillId="0" borderId="2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workbookViewId="0" topLeftCell="A1">
      <selection activeCell="A1" sqref="A1:U1"/>
    </sheetView>
  </sheetViews>
  <sheetFormatPr defaultColWidth="11.421875" defaultRowHeight="12.75"/>
  <cols>
    <col min="1" max="1" width="7.28125" style="0" bestFit="1" customWidth="1"/>
    <col min="2" max="2" width="24.7109375" style="0" customWidth="1"/>
    <col min="3" max="4" width="3.140625" style="0" bestFit="1" customWidth="1"/>
    <col min="5" max="5" width="4.7109375" style="0" bestFit="1" customWidth="1"/>
    <col min="6" max="6" width="3.8515625" style="0" bestFit="1" customWidth="1"/>
    <col min="7" max="7" width="3.28125" style="0" bestFit="1" customWidth="1"/>
    <col min="8" max="8" width="3.8515625" style="0" bestFit="1" customWidth="1"/>
    <col min="9" max="10" width="3.140625" style="0" bestFit="1" customWidth="1"/>
    <col min="11" max="11" width="3.8515625" style="0" bestFit="1" customWidth="1"/>
    <col min="12" max="14" width="3.140625" style="0" bestFit="1" customWidth="1"/>
    <col min="15" max="15" width="3.8515625" style="0" bestFit="1" customWidth="1"/>
    <col min="16" max="16" width="3.28125" style="0" bestFit="1" customWidth="1"/>
    <col min="17" max="18" width="3.8515625" style="0" bestFit="1" customWidth="1"/>
    <col min="19" max="19" width="3.140625" style="0" bestFit="1" customWidth="1"/>
    <col min="20" max="20" width="3.28125" style="0" customWidth="1"/>
    <col min="21" max="21" width="3.140625" style="0" bestFit="1" customWidth="1"/>
    <col min="22" max="23" width="3.8515625" style="0" bestFit="1" customWidth="1"/>
    <col min="24" max="24" width="3.28125" style="0" bestFit="1" customWidth="1"/>
    <col min="25" max="25" width="3.8515625" style="0" bestFit="1" customWidth="1"/>
    <col min="26" max="26" width="3.140625" style="0" bestFit="1" customWidth="1"/>
    <col min="27" max="27" width="3.28125" style="0" bestFit="1" customWidth="1"/>
    <col min="28" max="28" width="3.140625" style="0" bestFit="1" customWidth="1"/>
    <col min="29" max="30" width="3.28125" style="0" bestFit="1" customWidth="1"/>
    <col min="31" max="31" width="3.140625" style="0" bestFit="1" customWidth="1"/>
    <col min="32" max="34" width="3.8515625" style="0" bestFit="1" customWidth="1"/>
    <col min="35" max="35" width="3.140625" style="0" bestFit="1" customWidth="1"/>
    <col min="36" max="36" width="3.28125" style="0" bestFit="1" customWidth="1"/>
    <col min="37" max="39" width="3.8515625" style="0" bestFit="1" customWidth="1"/>
    <col min="40" max="40" width="3.28125" style="0" bestFit="1" customWidth="1"/>
    <col min="41" max="41" width="4.421875" style="0" bestFit="1" customWidth="1"/>
    <col min="42" max="42" width="3.140625" style="0" bestFit="1" customWidth="1"/>
    <col min="43" max="43" width="25.00390625" style="0" bestFit="1" customWidth="1"/>
  </cols>
  <sheetData>
    <row r="1" spans="1:43" s="63" customFormat="1" ht="23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65" t="s">
        <v>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7"/>
    </row>
    <row r="2" spans="1:43" ht="126">
      <c r="A2" s="10"/>
      <c r="B2" s="11">
        <v>2007</v>
      </c>
      <c r="C2" s="58" t="s">
        <v>31</v>
      </c>
      <c r="D2" s="58" t="s">
        <v>41</v>
      </c>
      <c r="E2" s="58" t="s">
        <v>113</v>
      </c>
      <c r="F2" s="58" t="s">
        <v>54</v>
      </c>
      <c r="G2" s="58" t="s">
        <v>50</v>
      </c>
      <c r="H2" s="58" t="s">
        <v>1</v>
      </c>
      <c r="I2" s="58" t="s">
        <v>2</v>
      </c>
      <c r="J2" s="58" t="s">
        <v>69</v>
      </c>
      <c r="K2" s="58" t="s">
        <v>118</v>
      </c>
      <c r="L2" s="58" t="s">
        <v>110</v>
      </c>
      <c r="M2" s="58" t="s">
        <v>34</v>
      </c>
      <c r="N2" s="58" t="s">
        <v>85</v>
      </c>
      <c r="O2" s="58" t="s">
        <v>3</v>
      </c>
      <c r="P2" s="58" t="s">
        <v>61</v>
      </c>
      <c r="Q2" s="58" t="s">
        <v>48</v>
      </c>
      <c r="R2" s="58" t="s">
        <v>114</v>
      </c>
      <c r="S2" s="58" t="s">
        <v>35</v>
      </c>
      <c r="T2" s="58" t="s">
        <v>4</v>
      </c>
      <c r="U2" s="58" t="s">
        <v>115</v>
      </c>
      <c r="V2" s="58" t="s">
        <v>62</v>
      </c>
      <c r="W2" s="58" t="s">
        <v>32</v>
      </c>
      <c r="X2" s="58" t="s">
        <v>123</v>
      </c>
      <c r="Y2" s="58" t="s">
        <v>49</v>
      </c>
      <c r="Z2" s="58" t="s">
        <v>119</v>
      </c>
      <c r="AA2" s="58" t="s">
        <v>58</v>
      </c>
      <c r="AB2" s="58" t="s">
        <v>37</v>
      </c>
      <c r="AC2" s="58" t="s">
        <v>116</v>
      </c>
      <c r="AD2" s="58" t="s">
        <v>122</v>
      </c>
      <c r="AE2" s="58" t="s">
        <v>200</v>
      </c>
      <c r="AF2" s="58" t="s">
        <v>43</v>
      </c>
      <c r="AG2" s="58" t="s">
        <v>78</v>
      </c>
      <c r="AH2" s="58" t="s">
        <v>79</v>
      </c>
      <c r="AI2" s="58" t="s">
        <v>52</v>
      </c>
      <c r="AJ2" s="58" t="s">
        <v>30</v>
      </c>
      <c r="AK2" s="58" t="s">
        <v>5</v>
      </c>
      <c r="AL2" s="58" t="s">
        <v>44</v>
      </c>
      <c r="AM2" s="58" t="s">
        <v>89</v>
      </c>
      <c r="AN2" s="58" t="s">
        <v>7</v>
      </c>
      <c r="AO2" s="58" t="s">
        <v>60</v>
      </c>
      <c r="AP2" s="58" t="s">
        <v>215</v>
      </c>
      <c r="AQ2" s="11">
        <v>2007</v>
      </c>
    </row>
    <row r="3" spans="1:43" ht="12.75">
      <c r="A3" s="24" t="s">
        <v>213</v>
      </c>
      <c r="B3" s="22" t="s">
        <v>124</v>
      </c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>
        <v>45</v>
      </c>
      <c r="AP3" s="18"/>
      <c r="AQ3" s="60" t="str">
        <f aca="true" t="shared" si="0" ref="AQ3:AQ35">B3</f>
        <v>Bislett 24 timers</v>
      </c>
    </row>
    <row r="4" spans="1:43" ht="12.75">
      <c r="A4" s="24" t="s">
        <v>125</v>
      </c>
      <c r="B4" s="22" t="s">
        <v>126</v>
      </c>
      <c r="C4" s="30"/>
      <c r="D4" s="18"/>
      <c r="E4" s="18"/>
      <c r="F4" s="18">
        <v>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>
        <v>7</v>
      </c>
      <c r="AA4" s="18">
        <v>18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60" t="str">
        <f t="shared" si="0"/>
        <v>Nyttårsløpet</v>
      </c>
    </row>
    <row r="5" spans="1:43" ht="12.75">
      <c r="A5" s="24" t="s">
        <v>125</v>
      </c>
      <c r="B5" s="22" t="s">
        <v>127</v>
      </c>
      <c r="C5" s="18"/>
      <c r="D5" s="18"/>
      <c r="E5" s="18"/>
      <c r="F5" s="18"/>
      <c r="G5" s="18">
        <v>9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60" t="str">
        <f t="shared" si="0"/>
        <v>Tønsbergløpet</v>
      </c>
    </row>
    <row r="6" spans="1:43" ht="12.75">
      <c r="A6" s="24" t="s">
        <v>80</v>
      </c>
      <c r="B6" s="22" t="s">
        <v>128</v>
      </c>
      <c r="C6" s="3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>
        <v>2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60" t="str">
        <f t="shared" si="0"/>
        <v>Fredrikstadløpet</v>
      </c>
    </row>
    <row r="7" spans="1:43" ht="12.75">
      <c r="A7" s="24" t="s">
        <v>129</v>
      </c>
      <c r="B7" s="22" t="s">
        <v>130</v>
      </c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>
        <v>7</v>
      </c>
      <c r="AP7" s="18"/>
      <c r="AQ7" s="60" t="str">
        <f t="shared" si="0"/>
        <v>Vällingby Maraton</v>
      </c>
    </row>
    <row r="8" spans="1:43" ht="12.75">
      <c r="A8" s="24" t="s">
        <v>133</v>
      </c>
      <c r="B8" s="22" t="s">
        <v>131</v>
      </c>
      <c r="C8" s="3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>
        <v>13</v>
      </c>
      <c r="AP8" s="18"/>
      <c r="AQ8" s="60" t="str">
        <f t="shared" si="0"/>
        <v>Påskemaraton Drammen</v>
      </c>
    </row>
    <row r="9" spans="1:43" ht="12.75">
      <c r="A9" s="24" t="s">
        <v>132</v>
      </c>
      <c r="B9" s="22" t="s">
        <v>134</v>
      </c>
      <c r="C9" s="3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1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40">
        <v>1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>
        <v>2</v>
      </c>
      <c r="AP9" s="18"/>
      <c r="AQ9" s="60" t="str">
        <f t="shared" si="0"/>
        <v>Hitra Maraton</v>
      </c>
    </row>
    <row r="10" spans="1:43" ht="12.75">
      <c r="A10" s="24" t="s">
        <v>132</v>
      </c>
      <c r="B10" s="22" t="s">
        <v>135</v>
      </c>
      <c r="C10" s="3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>
        <v>9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60" t="str">
        <f t="shared" si="0"/>
        <v>NM Terrengløp, kort løype</v>
      </c>
    </row>
    <row r="11" spans="1:43" ht="12.75">
      <c r="A11" s="24" t="s">
        <v>137</v>
      </c>
      <c r="B11" s="22" t="s">
        <v>8</v>
      </c>
      <c r="C11" s="18"/>
      <c r="D11" s="18"/>
      <c r="E11" s="18"/>
      <c r="F11" s="18">
        <v>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9</v>
      </c>
      <c r="S11" s="18">
        <v>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60" t="str">
        <f t="shared" si="0"/>
        <v>Fjellseterløpet</v>
      </c>
    </row>
    <row r="12" spans="1:43" ht="12.75">
      <c r="A12" s="24" t="s">
        <v>136</v>
      </c>
      <c r="B12" s="22" t="s">
        <v>90</v>
      </c>
      <c r="C12" s="30"/>
      <c r="D12" s="18"/>
      <c r="E12" s="18"/>
      <c r="F12" s="18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40">
        <v>1</v>
      </c>
      <c r="Q12" s="18"/>
      <c r="R12" s="18">
        <v>3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4</v>
      </c>
      <c r="AE12" s="18"/>
      <c r="AF12" s="18"/>
      <c r="AG12" s="18"/>
      <c r="AH12" s="18"/>
      <c r="AI12" s="18"/>
      <c r="AJ12" s="18"/>
      <c r="AK12" s="18">
        <v>9</v>
      </c>
      <c r="AL12" s="18"/>
      <c r="AM12" s="18"/>
      <c r="AN12" s="18"/>
      <c r="AO12" s="18"/>
      <c r="AP12" s="18"/>
      <c r="AQ12" s="60" t="str">
        <f t="shared" si="0"/>
        <v>KM-terrengløp, Malvik</v>
      </c>
    </row>
    <row r="13" spans="1:43" s="34" customFormat="1" ht="12.75">
      <c r="A13" s="25" t="s">
        <v>63</v>
      </c>
      <c r="B13" s="23" t="s">
        <v>64</v>
      </c>
      <c r="C13" s="2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4</v>
      </c>
      <c r="AD13" s="17"/>
      <c r="AE13" s="17"/>
      <c r="AF13" s="17"/>
      <c r="AG13" s="17"/>
      <c r="AH13" s="17"/>
      <c r="AI13" s="17"/>
      <c r="AJ13" s="17"/>
      <c r="AK13" s="17">
        <v>5</v>
      </c>
      <c r="AL13" s="17"/>
      <c r="AM13" s="17"/>
      <c r="AN13" s="17"/>
      <c r="AO13" s="17"/>
      <c r="AP13" s="17"/>
      <c r="AQ13" s="60" t="str">
        <f t="shared" si="0"/>
        <v>Laderunden</v>
      </c>
    </row>
    <row r="14" spans="1:43" ht="12.75">
      <c r="A14" s="24" t="s">
        <v>137</v>
      </c>
      <c r="B14" s="22" t="s">
        <v>66</v>
      </c>
      <c r="C14" s="3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40">
        <v>1</v>
      </c>
      <c r="AO14" s="18"/>
      <c r="AP14" s="18"/>
      <c r="AQ14" s="60" t="str">
        <f t="shared" si="0"/>
        <v>B&amp;OI Gampen, 4 km</v>
      </c>
    </row>
    <row r="15" spans="1:43" ht="12.75">
      <c r="A15" s="24" t="s">
        <v>138</v>
      </c>
      <c r="B15" s="22" t="s">
        <v>139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2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60" t="str">
        <f t="shared" si="0"/>
        <v>Sentrumsløpet</v>
      </c>
    </row>
    <row r="16" spans="1:43" s="35" customFormat="1" ht="12.75">
      <c r="A16" s="24" t="s">
        <v>65</v>
      </c>
      <c r="B16" s="22" t="s">
        <v>42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0">
        <v>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v>3</v>
      </c>
      <c r="AD16" s="18">
        <v>2</v>
      </c>
      <c r="AE16" s="18"/>
      <c r="AF16" s="18"/>
      <c r="AG16" s="18"/>
      <c r="AH16" s="18"/>
      <c r="AI16" s="18"/>
      <c r="AJ16" s="18"/>
      <c r="AK16" s="18">
        <v>4</v>
      </c>
      <c r="AL16" s="18">
        <v>5</v>
      </c>
      <c r="AM16" s="18"/>
      <c r="AN16" s="18"/>
      <c r="AO16" s="18"/>
      <c r="AP16" s="18"/>
      <c r="AQ16" s="60" t="str">
        <f t="shared" si="0"/>
        <v>Ranheim Rundt</v>
      </c>
    </row>
    <row r="17" spans="1:43" ht="13.5" customHeight="1">
      <c r="A17" s="24" t="s">
        <v>219</v>
      </c>
      <c r="B17" s="22" t="s">
        <v>81</v>
      </c>
      <c r="C17" s="18"/>
      <c r="D17" s="18"/>
      <c r="E17" s="18"/>
      <c r="F17" s="18"/>
      <c r="G17" s="18"/>
      <c r="H17" s="18"/>
      <c r="I17" s="28"/>
      <c r="J17" s="28"/>
      <c r="K17" s="28"/>
      <c r="L17" s="28"/>
      <c r="M17" s="28"/>
      <c r="N17" s="2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8">
        <v>1</v>
      </c>
      <c r="AO17" s="18"/>
      <c r="AP17" s="18"/>
      <c r="AQ17" s="60" t="str">
        <f t="shared" si="0"/>
        <v>B&amp;OI Gampen, 10 km</v>
      </c>
    </row>
    <row r="18" spans="1:43" ht="13.5" customHeight="1">
      <c r="A18" s="24" t="s">
        <v>220</v>
      </c>
      <c r="B18" s="22" t="s">
        <v>140</v>
      </c>
      <c r="C18" s="18"/>
      <c r="D18" s="18"/>
      <c r="E18" s="18"/>
      <c r="F18" s="18"/>
      <c r="G18" s="18"/>
      <c r="H18" s="18"/>
      <c r="I18" s="28"/>
      <c r="J18" s="28">
        <v>2</v>
      </c>
      <c r="K18" s="28"/>
      <c r="L18" s="28"/>
      <c r="M18" s="28"/>
      <c r="N18" s="2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8"/>
      <c r="AO18" s="18"/>
      <c r="AP18" s="18"/>
      <c r="AQ18" s="60" t="str">
        <f t="shared" si="0"/>
        <v>Forbordfjellet Opp</v>
      </c>
    </row>
    <row r="19" spans="1:43" ht="13.5" customHeight="1">
      <c r="A19" s="24" t="s">
        <v>141</v>
      </c>
      <c r="B19" s="22" t="s">
        <v>142</v>
      </c>
      <c r="C19" s="18"/>
      <c r="D19" s="18"/>
      <c r="E19" s="18"/>
      <c r="F19" s="18"/>
      <c r="G19" s="18"/>
      <c r="H19" s="18"/>
      <c r="I19" s="28"/>
      <c r="J19" s="28"/>
      <c r="K19" s="28"/>
      <c r="L19" s="28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8"/>
      <c r="AO19" s="18">
        <v>33</v>
      </c>
      <c r="AP19" s="18"/>
      <c r="AQ19" s="60" t="str">
        <f t="shared" si="0"/>
        <v>Sunne Maraton</v>
      </c>
    </row>
    <row r="20" spans="1:43" ht="12.75">
      <c r="A20" s="24" t="s">
        <v>82</v>
      </c>
      <c r="B20" s="22" t="s">
        <v>9</v>
      </c>
      <c r="C20" s="18"/>
      <c r="D20" s="18"/>
      <c r="E20" s="18"/>
      <c r="F20" s="18"/>
      <c r="G20" s="18"/>
      <c r="H20" s="18"/>
      <c r="I20" s="28"/>
      <c r="J20" s="28"/>
      <c r="K20" s="28"/>
      <c r="L20" s="28"/>
      <c r="M20" s="28"/>
      <c r="N20" s="28"/>
      <c r="O20" s="18"/>
      <c r="P20" s="40">
        <v>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>
        <v>4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>
        <v>1</v>
      </c>
      <c r="AQ20" s="60" t="str">
        <f t="shared" si="0"/>
        <v>Tordenskioldsløpet</v>
      </c>
    </row>
    <row r="21" spans="1:43" s="35" customFormat="1" ht="13.5" customHeight="1">
      <c r="A21" s="24" t="s">
        <v>143</v>
      </c>
      <c r="B21" s="22" t="s">
        <v>108</v>
      </c>
      <c r="C21" s="18"/>
      <c r="D21" s="18"/>
      <c r="E21" s="18"/>
      <c r="F21" s="18"/>
      <c r="G21" s="18"/>
      <c r="H21" s="18"/>
      <c r="I21" s="28"/>
      <c r="J21" s="28"/>
      <c r="K21" s="28" t="s">
        <v>144</v>
      </c>
      <c r="L21" s="28"/>
      <c r="M21" s="28"/>
      <c r="N21" s="2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>
        <v>1</v>
      </c>
      <c r="AO21" s="18"/>
      <c r="AP21" s="18"/>
      <c r="AQ21" s="60" t="str">
        <f t="shared" si="0"/>
        <v>B&amp;OI Gampen 4.løp 6 km</v>
      </c>
    </row>
    <row r="22" spans="1:43" s="34" customFormat="1" ht="13.5" customHeight="1">
      <c r="A22" s="25" t="s">
        <v>145</v>
      </c>
      <c r="B22" s="23" t="s">
        <v>84</v>
      </c>
      <c r="C22" s="17"/>
      <c r="D22" s="17"/>
      <c r="E22" s="17"/>
      <c r="F22" s="17"/>
      <c r="G22" s="17"/>
      <c r="H22" s="17"/>
      <c r="I22" s="26"/>
      <c r="J22" s="26"/>
      <c r="K22" s="26"/>
      <c r="L22" s="26"/>
      <c r="M22" s="26"/>
      <c r="N22" s="26"/>
      <c r="O22" s="17">
        <v>16</v>
      </c>
      <c r="P22" s="26">
        <v>2</v>
      </c>
      <c r="Q22" s="17">
        <v>4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>
        <v>10</v>
      </c>
      <c r="AL22" s="17"/>
      <c r="AM22" s="17"/>
      <c r="AN22" s="17"/>
      <c r="AO22" s="17"/>
      <c r="AP22" s="17"/>
      <c r="AQ22" s="61" t="str">
        <f t="shared" si="0"/>
        <v>Selbuløpet</v>
      </c>
    </row>
    <row r="23" spans="1:43" s="35" customFormat="1" ht="13.5" customHeight="1">
      <c r="A23" s="24" t="s">
        <v>83</v>
      </c>
      <c r="B23" s="22" t="s">
        <v>146</v>
      </c>
      <c r="C23" s="18"/>
      <c r="D23" s="18"/>
      <c r="E23" s="73">
        <v>1404</v>
      </c>
      <c r="F23" s="18"/>
      <c r="G23" s="18"/>
      <c r="H23" s="18"/>
      <c r="I23" s="28"/>
      <c r="J23" s="28"/>
      <c r="K23" s="28"/>
      <c r="L23" s="28"/>
      <c r="M23" s="28"/>
      <c r="N23" s="28"/>
      <c r="O23" s="18"/>
      <c r="P23" s="2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60" t="str">
        <f t="shared" si="0"/>
        <v>Sydney Halfmarathon</v>
      </c>
    </row>
    <row r="24" spans="1:43" s="35" customFormat="1" ht="13.5" customHeight="1">
      <c r="A24" s="24" t="s">
        <v>147</v>
      </c>
      <c r="B24" s="22" t="s">
        <v>148</v>
      </c>
      <c r="C24" s="18"/>
      <c r="D24" s="18"/>
      <c r="E24" s="18"/>
      <c r="F24" s="18"/>
      <c r="G24" s="18"/>
      <c r="H24" s="18"/>
      <c r="I24" s="28"/>
      <c r="J24" s="28"/>
      <c r="K24" s="28"/>
      <c r="L24" s="28"/>
      <c r="M24" s="28"/>
      <c r="N24" s="28"/>
      <c r="O24" s="18"/>
      <c r="P24" s="18"/>
      <c r="Q24" s="18">
        <v>2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0" t="str">
        <f t="shared" si="0"/>
        <v>Nybrottkarusellen 6,2 km</v>
      </c>
    </row>
    <row r="25" spans="1:43" s="35" customFormat="1" ht="12.75">
      <c r="A25" s="24" t="s">
        <v>149</v>
      </c>
      <c r="B25" s="18" t="s">
        <v>150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30">
        <v>4</v>
      </c>
      <c r="AP25" s="30"/>
      <c r="AQ25" s="60" t="str">
        <f t="shared" si="0"/>
        <v>Hadeland Maraton</v>
      </c>
    </row>
    <row r="26" spans="1:43" ht="12.75">
      <c r="A26" s="25" t="s">
        <v>153</v>
      </c>
      <c r="B26" s="22" t="s">
        <v>154</v>
      </c>
      <c r="C26" s="17"/>
      <c r="D26" s="17"/>
      <c r="E26" s="17"/>
      <c r="F26" s="17"/>
      <c r="G26" s="17"/>
      <c r="H26" s="17"/>
      <c r="I26" s="17"/>
      <c r="J26" s="17"/>
      <c r="K26" s="17" t="s">
        <v>144</v>
      </c>
      <c r="L26" s="17"/>
      <c r="M26" s="17"/>
      <c r="N26" s="17"/>
      <c r="O26" s="17"/>
      <c r="P26" s="17"/>
      <c r="Q26" s="18"/>
      <c r="R26" s="1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>
        <v>1</v>
      </c>
      <c r="AO26" s="30"/>
      <c r="AP26" s="30"/>
      <c r="AQ26" s="60" t="str">
        <f t="shared" si="0"/>
        <v>B&amp;OI Gampen 4.løp 5 km</v>
      </c>
    </row>
    <row r="27" spans="1:43" ht="12.75">
      <c r="A27" s="25" t="s">
        <v>225</v>
      </c>
      <c r="B27" s="22" t="s">
        <v>226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 t="s">
        <v>227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30"/>
      <c r="AP27" s="30"/>
      <c r="AQ27" s="60" t="str">
        <f t="shared" si="0"/>
        <v>Terrengløp, Skogly</v>
      </c>
    </row>
    <row r="28" spans="1:43" ht="12.75">
      <c r="A28" s="25" t="s">
        <v>157</v>
      </c>
      <c r="B28" s="22" t="s">
        <v>158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40">
        <v>1</v>
      </c>
      <c r="AN28" s="17"/>
      <c r="AO28" s="30"/>
      <c r="AP28" s="30"/>
      <c r="AQ28" s="60" t="str">
        <f t="shared" si="0"/>
        <v>Kristiansundsløpet</v>
      </c>
    </row>
    <row r="29" spans="1:43" s="35" customFormat="1" ht="12.75">
      <c r="A29" s="24" t="s">
        <v>88</v>
      </c>
      <c r="B29" s="22" t="s">
        <v>159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v>7</v>
      </c>
      <c r="V29" s="18"/>
      <c r="W29" s="18"/>
      <c r="X29" s="18"/>
      <c r="Y29" s="18">
        <v>6</v>
      </c>
      <c r="Z29" s="18"/>
      <c r="AA29" s="18"/>
      <c r="AB29" s="18"/>
      <c r="AC29" s="18">
        <v>5</v>
      </c>
      <c r="AD29" s="18"/>
      <c r="AE29" s="18"/>
      <c r="AF29" s="18"/>
      <c r="AG29" s="18"/>
      <c r="AH29" s="18"/>
      <c r="AI29" s="18"/>
      <c r="AJ29" s="18">
        <v>8</v>
      </c>
      <c r="AK29" s="18">
        <v>4</v>
      </c>
      <c r="AL29" s="18"/>
      <c r="AM29" s="28"/>
      <c r="AN29" s="18"/>
      <c r="AO29" s="30"/>
      <c r="AP29" s="30">
        <v>1</v>
      </c>
      <c r="AQ29" s="60" t="str">
        <f t="shared" si="0"/>
        <v>Bynesløpet</v>
      </c>
    </row>
    <row r="30" spans="1:43" s="35" customFormat="1" ht="12.75">
      <c r="A30" s="24" t="s">
        <v>86</v>
      </c>
      <c r="B30" s="22" t="s">
        <v>162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v>1</v>
      </c>
      <c r="Q30" s="18"/>
      <c r="R30" s="18">
        <v>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4</v>
      </c>
      <c r="AE30" s="18"/>
      <c r="AF30" s="18"/>
      <c r="AG30" s="18"/>
      <c r="AH30" s="18"/>
      <c r="AI30" s="18"/>
      <c r="AJ30" s="18"/>
      <c r="AK30" s="18"/>
      <c r="AL30" s="18"/>
      <c r="AM30" s="28"/>
      <c r="AN30" s="18">
        <v>2</v>
      </c>
      <c r="AO30" s="30"/>
      <c r="AP30" s="30"/>
      <c r="AQ30" s="60" t="str">
        <f t="shared" si="0"/>
        <v>NM Halvmaraton</v>
      </c>
    </row>
    <row r="31" spans="1:43" ht="12.75">
      <c r="A31" s="24" t="s">
        <v>86</v>
      </c>
      <c r="B31" s="18" t="s">
        <v>57</v>
      </c>
      <c r="C31" s="18"/>
      <c r="D31" s="18"/>
      <c r="E31" s="18"/>
      <c r="F31" s="18"/>
      <c r="G31" s="18"/>
      <c r="H31" s="18"/>
      <c r="I31" s="28"/>
      <c r="J31" s="28"/>
      <c r="K31" s="28"/>
      <c r="L31" s="28"/>
      <c r="M31" s="28"/>
      <c r="N31" s="40">
        <v>1</v>
      </c>
      <c r="O31" s="18"/>
      <c r="P31" s="18"/>
      <c r="Q31" s="18"/>
      <c r="R31" s="18"/>
      <c r="S31" s="18"/>
      <c r="T31" s="18"/>
      <c r="U31" s="18"/>
      <c r="V31" s="18"/>
      <c r="W31" s="18">
        <v>2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60" t="str">
        <f t="shared" si="0"/>
        <v>Blåfjelløpet</v>
      </c>
    </row>
    <row r="32" spans="1:43" s="34" customFormat="1" ht="12.75">
      <c r="A32" s="25" t="s">
        <v>164</v>
      </c>
      <c r="B32" s="17" t="s">
        <v>56</v>
      </c>
      <c r="C32" s="17"/>
      <c r="D32" s="17"/>
      <c r="E32" s="17"/>
      <c r="F32" s="17"/>
      <c r="G32" s="17"/>
      <c r="H32" s="17">
        <v>51</v>
      </c>
      <c r="I32" s="56"/>
      <c r="J32" s="56"/>
      <c r="K32" s="56"/>
      <c r="L32" s="56"/>
      <c r="M32" s="17"/>
      <c r="N32" s="17"/>
      <c r="O32" s="17">
        <v>16</v>
      </c>
      <c r="P32" s="17"/>
      <c r="Q32" s="17">
        <v>2</v>
      </c>
      <c r="R32" s="17"/>
      <c r="S32" s="17"/>
      <c r="T32" s="17"/>
      <c r="U32" s="17"/>
      <c r="V32" s="17">
        <v>42</v>
      </c>
      <c r="W32" s="17">
        <v>32</v>
      </c>
      <c r="X32" s="17"/>
      <c r="Y32" s="17"/>
      <c r="Z32" s="17"/>
      <c r="AA32" s="17"/>
      <c r="AB32" s="17"/>
      <c r="AC32" s="17">
        <v>8</v>
      </c>
      <c r="AD32" s="17"/>
      <c r="AE32" s="17"/>
      <c r="AF32" s="17"/>
      <c r="AG32" s="17">
        <v>17</v>
      </c>
      <c r="AH32" s="17">
        <v>24</v>
      </c>
      <c r="AI32" s="17"/>
      <c r="AJ32" s="17"/>
      <c r="AK32" s="17">
        <v>11</v>
      </c>
      <c r="AL32" s="17"/>
      <c r="AM32" s="17"/>
      <c r="AN32" s="17"/>
      <c r="AO32" s="17"/>
      <c r="AP32" s="17"/>
      <c r="AQ32" s="60" t="str">
        <f t="shared" si="0"/>
        <v>Gauldalsløpet </v>
      </c>
    </row>
    <row r="33" spans="1:43" ht="12.75">
      <c r="A33" s="24" t="s">
        <v>67</v>
      </c>
      <c r="B33" s="18" t="s">
        <v>10</v>
      </c>
      <c r="C33" s="18"/>
      <c r="D33" s="18">
        <v>3</v>
      </c>
      <c r="E33" s="18"/>
      <c r="F33" s="18">
        <v>1</v>
      </c>
      <c r="G33" s="18"/>
      <c r="H33" s="18"/>
      <c r="I33" s="18">
        <v>1</v>
      </c>
      <c r="J33" s="18"/>
      <c r="K33" s="18">
        <v>2</v>
      </c>
      <c r="L33" s="18"/>
      <c r="M33" s="18"/>
      <c r="N33" s="18"/>
      <c r="O33" s="18">
        <v>7</v>
      </c>
      <c r="P33" s="40">
        <v>1</v>
      </c>
      <c r="Q33" s="18"/>
      <c r="R33" s="18">
        <v>3</v>
      </c>
      <c r="S33" s="18"/>
      <c r="T33" s="18"/>
      <c r="U33" s="18"/>
      <c r="V33" s="18">
        <v>5</v>
      </c>
      <c r="W33" s="18">
        <v>8</v>
      </c>
      <c r="X33" s="18"/>
      <c r="Y33" s="18">
        <v>4</v>
      </c>
      <c r="Z33" s="18"/>
      <c r="AA33" s="18"/>
      <c r="AB33" s="18">
        <v>4</v>
      </c>
      <c r="AC33" s="18">
        <v>2</v>
      </c>
      <c r="AD33" s="18"/>
      <c r="AE33" s="18"/>
      <c r="AF33" s="18"/>
      <c r="AG33" s="18">
        <v>3</v>
      </c>
      <c r="AH33" s="18"/>
      <c r="AI33" s="18"/>
      <c r="AJ33" s="18">
        <v>6</v>
      </c>
      <c r="AK33" s="18"/>
      <c r="AL33" s="18"/>
      <c r="AM33" s="28">
        <v>2</v>
      </c>
      <c r="AN33" s="18"/>
      <c r="AO33" s="18"/>
      <c r="AP33" s="18"/>
      <c r="AQ33" s="60" t="str">
        <f t="shared" si="0"/>
        <v>Trollheimsløpet</v>
      </c>
    </row>
    <row r="34" spans="1:43" s="34" customFormat="1" ht="12.75">
      <c r="A34" s="25" t="s">
        <v>105</v>
      </c>
      <c r="B34" s="17" t="s">
        <v>68</v>
      </c>
      <c r="C34" s="2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40">
        <v>1</v>
      </c>
      <c r="AE34" s="18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60" t="str">
        <f t="shared" si="0"/>
        <v>Hostonvatnet Rundt </v>
      </c>
    </row>
    <row r="35" spans="1:43" s="35" customFormat="1" ht="12.75">
      <c r="A35" s="24" t="s">
        <v>166</v>
      </c>
      <c r="B35" s="18" t="s">
        <v>165</v>
      </c>
      <c r="C35" s="30"/>
      <c r="D35" s="18">
        <v>3</v>
      </c>
      <c r="E35" s="18"/>
      <c r="F35" s="18"/>
      <c r="G35" s="18"/>
      <c r="H35" s="18"/>
      <c r="I35" s="18"/>
      <c r="J35" s="18"/>
      <c r="K35" s="18"/>
      <c r="L35" s="18">
        <v>4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28"/>
      <c r="AE35" s="2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60" t="str">
        <f t="shared" si="0"/>
        <v>Geiranger Halvmaraton</v>
      </c>
    </row>
    <row r="36" spans="1:43" s="35" customFormat="1" ht="12.75">
      <c r="A36" s="24" t="s">
        <v>167</v>
      </c>
      <c r="B36" s="18" t="s">
        <v>168</v>
      </c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8"/>
      <c r="AE36" s="28"/>
      <c r="AF36" s="18"/>
      <c r="AG36" s="18"/>
      <c r="AH36" s="18"/>
      <c r="AI36" s="18"/>
      <c r="AJ36" s="18"/>
      <c r="AK36" s="18"/>
      <c r="AL36" s="18"/>
      <c r="AM36" s="18"/>
      <c r="AN36" s="18">
        <v>2</v>
      </c>
      <c r="AO36" s="18"/>
      <c r="AP36" s="18"/>
      <c r="AQ36" s="62" t="str">
        <f aca="true" t="shared" si="1" ref="AQ36:AQ67">B36</f>
        <v>Midtnight Sun Marathon (10 km)</v>
      </c>
    </row>
    <row r="37" spans="1:43" s="34" customFormat="1" ht="12.75">
      <c r="A37" s="25" t="s">
        <v>170</v>
      </c>
      <c r="B37" s="17" t="s">
        <v>171</v>
      </c>
      <c r="C37" s="27"/>
      <c r="D37" s="17"/>
      <c r="E37" s="17"/>
      <c r="F37" s="17"/>
      <c r="G37" s="17"/>
      <c r="H37" s="17"/>
      <c r="I37" s="17"/>
      <c r="J37" s="17"/>
      <c r="K37" s="17">
        <v>8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8"/>
      <c r="AE37" s="28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60" t="str">
        <f t="shared" si="1"/>
        <v>Midtsommerløpet</v>
      </c>
    </row>
    <row r="38" spans="1:43" s="34" customFormat="1" ht="12.75">
      <c r="A38" s="25" t="s">
        <v>172</v>
      </c>
      <c r="B38" s="17" t="s">
        <v>11</v>
      </c>
      <c r="C38" s="27"/>
      <c r="D38" s="17"/>
      <c r="E38" s="17"/>
      <c r="F38" s="17"/>
      <c r="G38" s="17"/>
      <c r="H38" s="17"/>
      <c r="I38" s="17"/>
      <c r="J38" s="17"/>
      <c r="K38" s="17">
        <v>43</v>
      </c>
      <c r="L38" s="17"/>
      <c r="M38" s="17"/>
      <c r="N38" s="17"/>
      <c r="O38" s="17">
        <v>20</v>
      </c>
      <c r="P38" s="17"/>
      <c r="Q38" s="17"/>
      <c r="R38" s="17">
        <v>9</v>
      </c>
      <c r="S38" s="17"/>
      <c r="T38" s="17"/>
      <c r="U38" s="17"/>
      <c r="V38" s="17">
        <v>62</v>
      </c>
      <c r="W38" s="17">
        <v>32</v>
      </c>
      <c r="X38" s="17"/>
      <c r="Y38" s="17">
        <v>10</v>
      </c>
      <c r="Z38" s="17"/>
      <c r="AA38" s="17"/>
      <c r="AB38" s="17"/>
      <c r="AC38" s="17"/>
      <c r="AD38" s="40">
        <v>1</v>
      </c>
      <c r="AE38" s="17"/>
      <c r="AF38" s="17"/>
      <c r="AG38" s="17">
        <v>18</v>
      </c>
      <c r="AH38" s="17">
        <v>19</v>
      </c>
      <c r="AI38" s="17"/>
      <c r="AJ38" s="17"/>
      <c r="AK38" s="17">
        <v>12</v>
      </c>
      <c r="AL38" s="17">
        <v>27</v>
      </c>
      <c r="AM38" s="17"/>
      <c r="AN38" s="17"/>
      <c r="AO38" s="17"/>
      <c r="AP38" s="17">
        <v>1</v>
      </c>
      <c r="AQ38" s="60" t="str">
        <f t="shared" si="1"/>
        <v>Trønder-Øst løpet</v>
      </c>
    </row>
    <row r="39" spans="1:43" s="35" customFormat="1" ht="12.75">
      <c r="A39" s="18" t="s">
        <v>175</v>
      </c>
      <c r="B39" s="18" t="s">
        <v>87</v>
      </c>
      <c r="C39" s="18"/>
      <c r="D39" s="18"/>
      <c r="E39" s="18"/>
      <c r="F39" s="18"/>
      <c r="G39" s="18"/>
      <c r="H39" s="18"/>
      <c r="I39" s="18"/>
      <c r="J39" s="18">
        <v>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60" t="str">
        <f t="shared" si="1"/>
        <v>Storehesten Opp</v>
      </c>
    </row>
    <row r="40" spans="1:43" s="35" customFormat="1" ht="12.75">
      <c r="A40" s="18" t="s">
        <v>175</v>
      </c>
      <c r="B40" s="18" t="s">
        <v>228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v>5</v>
      </c>
      <c r="AO40" s="18"/>
      <c r="AP40" s="18"/>
      <c r="AQ40" s="60" t="str">
        <f t="shared" si="1"/>
        <v>Marknadsmilen (Storuman)</v>
      </c>
    </row>
    <row r="41" spans="1:43" s="35" customFormat="1" ht="12.75">
      <c r="A41" s="18" t="s">
        <v>181</v>
      </c>
      <c r="B41" s="18" t="s">
        <v>180</v>
      </c>
      <c r="C41" s="18"/>
      <c r="D41" s="18"/>
      <c r="E41" s="18"/>
      <c r="F41" s="18"/>
      <c r="G41" s="18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60" t="str">
        <f t="shared" si="1"/>
        <v>Nesaksla Rett Opp</v>
      </c>
    </row>
    <row r="42" spans="1:43" s="35" customFormat="1" ht="12.75">
      <c r="A42" s="18" t="s">
        <v>182</v>
      </c>
      <c r="B42" s="18" t="s">
        <v>183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40">
        <v>1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60" t="str">
        <f t="shared" si="1"/>
        <v>Tacoma Narrow Bridge Run</v>
      </c>
    </row>
    <row r="43" spans="1:43" s="35" customFormat="1" ht="12.75">
      <c r="A43" s="18" t="s">
        <v>184</v>
      </c>
      <c r="B43" s="18" t="s">
        <v>185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8">
        <v>4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60" t="str">
        <f t="shared" si="1"/>
        <v>Seafair Torchlight Run</v>
      </c>
    </row>
    <row r="44" spans="1:43" s="35" customFormat="1" ht="12.75">
      <c r="A44" s="18" t="s">
        <v>176</v>
      </c>
      <c r="B44" s="18" t="s">
        <v>177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40">
        <v>1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60" t="str">
        <f t="shared" si="1"/>
        <v>Terrengløp, Bekken Gård</v>
      </c>
    </row>
    <row r="45" spans="1:43" ht="12.75">
      <c r="A45" s="24" t="s">
        <v>184</v>
      </c>
      <c r="B45" s="18" t="s">
        <v>12</v>
      </c>
      <c r="C45" s="18"/>
      <c r="D45" s="18"/>
      <c r="E45" s="18"/>
      <c r="F45" s="18"/>
      <c r="G45" s="18"/>
      <c r="H45" s="18"/>
      <c r="I45" s="40">
        <v>1</v>
      </c>
      <c r="J45" s="30"/>
      <c r="K45" s="30"/>
      <c r="L45" s="30"/>
      <c r="M45" s="30"/>
      <c r="N45" s="30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60" t="str">
        <f t="shared" si="1"/>
        <v>Olsokløpet</v>
      </c>
    </row>
    <row r="46" spans="1:43" s="34" customFormat="1" ht="13.5">
      <c r="A46" s="25" t="s">
        <v>184</v>
      </c>
      <c r="B46" s="17" t="s">
        <v>216</v>
      </c>
      <c r="C46" s="17"/>
      <c r="D46" s="17"/>
      <c r="E46" s="17"/>
      <c r="F46" s="17"/>
      <c r="G46" s="17"/>
      <c r="H46" s="17"/>
      <c r="I46" s="17"/>
      <c r="J46" s="27"/>
      <c r="K46" s="27"/>
      <c r="L46" s="27"/>
      <c r="M46" s="27"/>
      <c r="N46" s="2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>
        <v>27</v>
      </c>
      <c r="AP46" s="17"/>
      <c r="AQ46" s="61" t="str">
        <f t="shared" si="1"/>
        <v>Rallarvegsløpet 54 km</v>
      </c>
    </row>
    <row r="47" spans="1:43" s="34" customFormat="1" ht="13.5">
      <c r="A47" s="25" t="s">
        <v>91</v>
      </c>
      <c r="B47" s="17" t="s">
        <v>217</v>
      </c>
      <c r="C47" s="17"/>
      <c r="D47" s="17"/>
      <c r="E47" s="17"/>
      <c r="F47" s="17"/>
      <c r="G47" s="17"/>
      <c r="H47" s="17"/>
      <c r="I47" s="17"/>
      <c r="J47" s="27"/>
      <c r="K47" s="27"/>
      <c r="L47" s="27"/>
      <c r="M47" s="27"/>
      <c r="N47" s="2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>
        <v>25</v>
      </c>
      <c r="AP47" s="17"/>
      <c r="AQ47" s="61" t="str">
        <f t="shared" si="1"/>
        <v>Rallarvegsløpet 27 km</v>
      </c>
    </row>
    <row r="48" spans="1:43" ht="12.75">
      <c r="A48" s="24" t="s">
        <v>178</v>
      </c>
      <c r="B48" s="18" t="s">
        <v>179</v>
      </c>
      <c r="C48" s="18"/>
      <c r="D48" s="18"/>
      <c r="E48" s="18"/>
      <c r="F48" s="18"/>
      <c r="G48" s="18"/>
      <c r="H48" s="18"/>
      <c r="I48" s="30"/>
      <c r="J48" s="30"/>
      <c r="K48" s="30"/>
      <c r="L48" s="30"/>
      <c r="M48" s="30"/>
      <c r="N48" s="3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>
        <v>13</v>
      </c>
      <c r="AK48" s="18"/>
      <c r="AL48" s="18"/>
      <c r="AM48" s="18">
        <v>4</v>
      </c>
      <c r="AN48" s="18"/>
      <c r="AO48" s="18"/>
      <c r="AP48" s="18"/>
      <c r="AQ48" s="60" t="str">
        <f t="shared" si="1"/>
        <v>Gateløp, Aure</v>
      </c>
    </row>
    <row r="49" spans="1:43" ht="12.75">
      <c r="A49" s="24" t="s">
        <v>178</v>
      </c>
      <c r="B49" s="18" t="s">
        <v>13</v>
      </c>
      <c r="C49" s="18"/>
      <c r="D49" s="18"/>
      <c r="E49" s="18"/>
      <c r="F49" s="18"/>
      <c r="G49" s="18"/>
      <c r="H49" s="18"/>
      <c r="I49" s="18">
        <v>1</v>
      </c>
      <c r="J49" s="18"/>
      <c r="K49" s="18"/>
      <c r="L49" s="18"/>
      <c r="M49" s="18"/>
      <c r="N49" s="18"/>
      <c r="O49" s="18"/>
      <c r="P49" s="40">
        <v>1</v>
      </c>
      <c r="Q49" s="18"/>
      <c r="R49" s="18">
        <v>2</v>
      </c>
      <c r="S49" s="18"/>
      <c r="T49" s="18"/>
      <c r="U49" s="18">
        <v>1</v>
      </c>
      <c r="V49" s="18"/>
      <c r="W49" s="18"/>
      <c r="X49" s="18"/>
      <c r="Y49" s="18"/>
      <c r="Z49" s="18"/>
      <c r="AA49" s="18"/>
      <c r="AB49" s="18">
        <v>4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60" t="str">
        <f t="shared" si="1"/>
        <v>Jordbærtrimmen</v>
      </c>
    </row>
    <row r="50" spans="1:43" ht="12.75">
      <c r="A50" s="24" t="s">
        <v>92</v>
      </c>
      <c r="B50" s="18" t="s">
        <v>186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40">
        <v>1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60" t="str">
        <f t="shared" si="1"/>
        <v>Skogsløp Baklia</v>
      </c>
    </row>
    <row r="51" spans="1:43" s="34" customFormat="1" ht="13.5">
      <c r="A51" s="25" t="s">
        <v>92</v>
      </c>
      <c r="B51" s="17" t="s">
        <v>187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>
        <v>5</v>
      </c>
      <c r="AH51" s="17"/>
      <c r="AI51" s="17"/>
      <c r="AJ51" s="17"/>
      <c r="AK51" s="17"/>
      <c r="AL51" s="17"/>
      <c r="AM51" s="17"/>
      <c r="AN51" s="26"/>
      <c r="AO51" s="17"/>
      <c r="AP51" s="17"/>
      <c r="AQ51" s="61" t="str">
        <f t="shared" si="1"/>
        <v>Søtfjellet Opp</v>
      </c>
    </row>
    <row r="52" spans="1:43" ht="12.75">
      <c r="A52" s="24" t="s">
        <v>188</v>
      </c>
      <c r="B52" s="18" t="s">
        <v>189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>
        <v>12</v>
      </c>
      <c r="AK52" s="18"/>
      <c r="AL52" s="18"/>
      <c r="AM52" s="18"/>
      <c r="AN52" s="28"/>
      <c r="AO52" s="18"/>
      <c r="AP52" s="18"/>
      <c r="AQ52" s="60" t="str">
        <f t="shared" si="1"/>
        <v>NM Motbakkeløp Fanaråken</v>
      </c>
    </row>
    <row r="53" spans="1:43" ht="12.75">
      <c r="A53" s="24" t="s">
        <v>190</v>
      </c>
      <c r="B53" s="18" t="s">
        <v>14</v>
      </c>
      <c r="C53" s="18"/>
      <c r="D53" s="18"/>
      <c r="E53" s="18"/>
      <c r="F53" s="18"/>
      <c r="G53" s="18"/>
      <c r="H53" s="18"/>
      <c r="I53" s="40">
        <v>1</v>
      </c>
      <c r="J53" s="18"/>
      <c r="K53" s="18"/>
      <c r="L53" s="18"/>
      <c r="M53" s="28"/>
      <c r="N53" s="28"/>
      <c r="O53" s="18"/>
      <c r="P53" s="18"/>
      <c r="Q53" s="18"/>
      <c r="R53" s="18"/>
      <c r="S53" s="18"/>
      <c r="T53" s="18">
        <v>2</v>
      </c>
      <c r="U53" s="18"/>
      <c r="V53" s="18"/>
      <c r="W53" s="18">
        <v>1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>
        <v>1</v>
      </c>
      <c r="AH53" s="18"/>
      <c r="AI53" s="18">
        <v>3</v>
      </c>
      <c r="AJ53" s="18"/>
      <c r="AK53" s="18">
        <v>2</v>
      </c>
      <c r="AL53" s="18"/>
      <c r="AM53" s="18"/>
      <c r="AN53" s="18"/>
      <c r="AO53" s="30"/>
      <c r="AP53" s="30"/>
      <c r="AQ53" s="60" t="str">
        <f t="shared" si="1"/>
        <v>Kpt.Dreiers Minneløp</v>
      </c>
    </row>
    <row r="54" spans="1:43" ht="12.75">
      <c r="A54" s="24" t="s">
        <v>190</v>
      </c>
      <c r="B54" s="18" t="s">
        <v>94</v>
      </c>
      <c r="C54" s="18"/>
      <c r="D54" s="18"/>
      <c r="E54" s="18"/>
      <c r="F54" s="18"/>
      <c r="G54" s="18"/>
      <c r="H54" s="18"/>
      <c r="I54" s="18"/>
      <c r="J54" s="18">
        <v>1</v>
      </c>
      <c r="K54" s="18"/>
      <c r="L54" s="18"/>
      <c r="M54" s="28"/>
      <c r="N54" s="2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30"/>
      <c r="AP54" s="30"/>
      <c r="AQ54" s="60" t="str">
        <f t="shared" si="1"/>
        <v>Skåla Opp</v>
      </c>
    </row>
    <row r="55" spans="1:43" ht="12.75">
      <c r="A55" s="24" t="s">
        <v>190</v>
      </c>
      <c r="B55" s="18" t="s">
        <v>191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8"/>
      <c r="N55" s="2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30">
        <v>137</v>
      </c>
      <c r="AP55" s="30"/>
      <c r="AQ55" s="60" t="str">
        <f t="shared" si="1"/>
        <v>Midnattsloppet</v>
      </c>
    </row>
    <row r="56" spans="1:43" ht="12.75">
      <c r="A56" s="25" t="s">
        <v>70</v>
      </c>
      <c r="B56" s="18" t="s">
        <v>53</v>
      </c>
      <c r="C56" s="17"/>
      <c r="D56" s="17"/>
      <c r="E56" s="17"/>
      <c r="F56" s="18"/>
      <c r="G56" s="17"/>
      <c r="H56" s="17"/>
      <c r="I56" s="26"/>
      <c r="J56" s="26"/>
      <c r="K56" s="26"/>
      <c r="L56" s="26"/>
      <c r="M56" s="26"/>
      <c r="N56" s="26"/>
      <c r="O56" s="17">
        <v>9</v>
      </c>
      <c r="P56" s="17"/>
      <c r="Q56" s="17">
        <v>3</v>
      </c>
      <c r="R56" s="17">
        <v>5</v>
      </c>
      <c r="S56" s="17"/>
      <c r="T56" s="17"/>
      <c r="U56" s="17"/>
      <c r="V56" s="17"/>
      <c r="W56" s="17">
        <v>1</v>
      </c>
      <c r="X56" s="17"/>
      <c r="Y56" s="17">
        <v>5</v>
      </c>
      <c r="Z56" s="17"/>
      <c r="AA56" s="17"/>
      <c r="AB56" s="17"/>
      <c r="AC56" s="17">
        <v>1</v>
      </c>
      <c r="AD56" s="17"/>
      <c r="AE56" s="17"/>
      <c r="AF56" s="17"/>
      <c r="AG56" s="17"/>
      <c r="AH56" s="17"/>
      <c r="AI56" s="17">
        <v>3</v>
      </c>
      <c r="AJ56" s="17"/>
      <c r="AK56" s="17"/>
      <c r="AL56" s="17"/>
      <c r="AM56" s="17"/>
      <c r="AN56" s="17"/>
      <c r="AO56" s="17"/>
      <c r="AP56" s="17"/>
      <c r="AQ56" s="60" t="str">
        <f t="shared" si="1"/>
        <v>Trønderjoggen</v>
      </c>
    </row>
    <row r="57" spans="1:43" s="34" customFormat="1" ht="13.5">
      <c r="A57" s="25" t="s">
        <v>192</v>
      </c>
      <c r="B57" s="17" t="s">
        <v>97</v>
      </c>
      <c r="C57" s="17"/>
      <c r="D57" s="17"/>
      <c r="E57" s="17"/>
      <c r="F57" s="17"/>
      <c r="G57" s="17"/>
      <c r="H57" s="17"/>
      <c r="I57" s="26"/>
      <c r="J57" s="26"/>
      <c r="K57" s="26"/>
      <c r="L57" s="26"/>
      <c r="M57" s="26"/>
      <c r="N57" s="26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>
        <v>36</v>
      </c>
      <c r="AP57" s="17"/>
      <c r="AQ57" s="61" t="str">
        <f t="shared" si="1"/>
        <v>Eidsvoll 6-timers</v>
      </c>
    </row>
    <row r="58" spans="1:43" ht="12.75">
      <c r="A58" s="25" t="s">
        <v>192</v>
      </c>
      <c r="B58" s="18" t="s">
        <v>100</v>
      </c>
      <c r="C58" s="17"/>
      <c r="D58" s="17"/>
      <c r="E58" s="17"/>
      <c r="F58" s="18"/>
      <c r="G58" s="17"/>
      <c r="H58" s="17"/>
      <c r="I58" s="26"/>
      <c r="J58" s="26"/>
      <c r="K58" s="26"/>
      <c r="L58" s="26"/>
      <c r="M58" s="26"/>
      <c r="N58" s="26"/>
      <c r="O58" s="17"/>
      <c r="P58" s="17"/>
      <c r="Q58" s="17"/>
      <c r="R58" s="17"/>
      <c r="S58" s="17"/>
      <c r="T58" s="17"/>
      <c r="U58" s="17"/>
      <c r="V58" s="17"/>
      <c r="W58" s="17">
        <v>3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>
        <v>1</v>
      </c>
      <c r="AH58" s="17"/>
      <c r="AI58" s="17"/>
      <c r="AJ58" s="17">
        <v>2</v>
      </c>
      <c r="AK58" s="17"/>
      <c r="AL58" s="17"/>
      <c r="AM58" s="17"/>
      <c r="AN58" s="18"/>
      <c r="AO58" s="17"/>
      <c r="AP58" s="17"/>
      <c r="AQ58" s="60" t="str">
        <f t="shared" si="1"/>
        <v>Botn Opp</v>
      </c>
    </row>
    <row r="59" spans="1:43" ht="12.75">
      <c r="A59" s="25" t="s">
        <v>192</v>
      </c>
      <c r="B59" s="18" t="s">
        <v>193</v>
      </c>
      <c r="C59" s="17"/>
      <c r="D59" s="17"/>
      <c r="E59" s="17"/>
      <c r="F59" s="18"/>
      <c r="G59" s="17"/>
      <c r="H59" s="17"/>
      <c r="I59" s="26"/>
      <c r="J59" s="26"/>
      <c r="K59" s="26"/>
      <c r="L59" s="26"/>
      <c r="M59" s="26"/>
      <c r="N59" s="2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40">
        <v>1</v>
      </c>
      <c r="AO59" s="17"/>
      <c r="AP59" s="17"/>
      <c r="AQ59" s="60" t="str">
        <f t="shared" si="1"/>
        <v>Bodømila</v>
      </c>
    </row>
    <row r="60" spans="1:43" s="35" customFormat="1" ht="12.75">
      <c r="A60" s="24" t="s">
        <v>194</v>
      </c>
      <c r="B60" s="18" t="s">
        <v>47</v>
      </c>
      <c r="C60" s="18"/>
      <c r="D60" s="18"/>
      <c r="E60" s="18"/>
      <c r="F60" s="18"/>
      <c r="G60" s="18"/>
      <c r="H60" s="18"/>
      <c r="I60" s="28"/>
      <c r="J60" s="28"/>
      <c r="K60" s="28"/>
      <c r="L60" s="28"/>
      <c r="M60" s="28"/>
      <c r="N60" s="28"/>
      <c r="O60" s="18"/>
      <c r="P60" s="18"/>
      <c r="Q60" s="18"/>
      <c r="R60" s="18">
        <v>7</v>
      </c>
      <c r="S60" s="18"/>
      <c r="T60" s="18"/>
      <c r="U60" s="18"/>
      <c r="V60" s="18">
        <v>3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60" t="str">
        <f t="shared" si="1"/>
        <v>Vassfjellet Rundt</v>
      </c>
    </row>
    <row r="61" spans="1:43" ht="12.75">
      <c r="A61" s="24" t="s">
        <v>196</v>
      </c>
      <c r="B61" s="18" t="s">
        <v>40</v>
      </c>
      <c r="C61" s="30"/>
      <c r="D61" s="18"/>
      <c r="E61" s="18"/>
      <c r="F61" s="18"/>
      <c r="G61" s="18"/>
      <c r="H61" s="18"/>
      <c r="I61" s="28">
        <v>1</v>
      </c>
      <c r="J61" s="28"/>
      <c r="K61" s="28"/>
      <c r="L61" s="28"/>
      <c r="M61" s="28"/>
      <c r="N61" s="28"/>
      <c r="O61" s="18">
        <v>12</v>
      </c>
      <c r="P61" s="18"/>
      <c r="Q61" s="18"/>
      <c r="R61" s="18"/>
      <c r="S61" s="18"/>
      <c r="T61" s="18"/>
      <c r="U61" s="18"/>
      <c r="V61" s="18"/>
      <c r="W61" s="18">
        <v>17</v>
      </c>
      <c r="X61" s="18"/>
      <c r="Y61" s="18"/>
      <c r="Z61" s="18"/>
      <c r="AA61" s="18"/>
      <c r="AB61" s="18"/>
      <c r="AC61" s="18">
        <v>1</v>
      </c>
      <c r="AD61" s="18">
        <v>2</v>
      </c>
      <c r="AE61" s="18"/>
      <c r="AF61" s="18"/>
      <c r="AG61" s="18"/>
      <c r="AH61" s="18"/>
      <c r="AI61" s="18"/>
      <c r="AJ61" s="18">
        <v>14</v>
      </c>
      <c r="AK61" s="18">
        <v>15</v>
      </c>
      <c r="AL61" s="18"/>
      <c r="AM61" s="18"/>
      <c r="AN61" s="18"/>
      <c r="AO61" s="18"/>
      <c r="AP61" s="18"/>
      <c r="AQ61" s="60" t="str">
        <f t="shared" si="1"/>
        <v>Størenmila</v>
      </c>
    </row>
    <row r="62" spans="1:43" ht="12.75">
      <c r="A62" s="24" t="s">
        <v>198</v>
      </c>
      <c r="B62" s="18" t="s">
        <v>199</v>
      </c>
      <c r="C62" s="30"/>
      <c r="D62" s="18">
        <v>2</v>
      </c>
      <c r="E62" s="18"/>
      <c r="F62" s="18"/>
      <c r="G62" s="18"/>
      <c r="H62" s="18"/>
      <c r="I62" s="28"/>
      <c r="J62" s="28"/>
      <c r="K62" s="28"/>
      <c r="L62" s="28"/>
      <c r="M62" s="28"/>
      <c r="N62" s="28"/>
      <c r="O62" s="18"/>
      <c r="P62" s="18"/>
      <c r="Q62" s="18"/>
      <c r="R62" s="18"/>
      <c r="S62" s="18"/>
      <c r="T62" s="18"/>
      <c r="U62" s="18"/>
      <c r="V62" s="18"/>
      <c r="W62" s="18">
        <v>5</v>
      </c>
      <c r="X62" s="18"/>
      <c r="Y62" s="18"/>
      <c r="Z62" s="18"/>
      <c r="AA62" s="18"/>
      <c r="AB62" s="18"/>
      <c r="AC62" s="18"/>
      <c r="AD62" s="18"/>
      <c r="AE62" s="18">
        <v>2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60" t="str">
        <f t="shared" si="1"/>
        <v>Knykløpet</v>
      </c>
    </row>
    <row r="63" spans="1:43" ht="12.75">
      <c r="A63" s="24" t="s">
        <v>198</v>
      </c>
      <c r="B63" s="18" t="s">
        <v>201</v>
      </c>
      <c r="C63" s="30"/>
      <c r="D63" s="18"/>
      <c r="E63" s="18"/>
      <c r="F63" s="18"/>
      <c r="G63" s="18"/>
      <c r="H63" s="18"/>
      <c r="I63" s="28"/>
      <c r="J63" s="28"/>
      <c r="K63" s="28"/>
      <c r="L63" s="28"/>
      <c r="M63" s="28"/>
      <c r="N63" s="2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>
        <v>1</v>
      </c>
      <c r="AO63" s="18"/>
      <c r="AP63" s="18"/>
      <c r="AQ63" s="60" t="str">
        <f t="shared" si="1"/>
        <v>Kodalmila</v>
      </c>
    </row>
    <row r="64" spans="1:43" ht="12.75">
      <c r="A64" s="24" t="s">
        <v>202</v>
      </c>
      <c r="B64" s="18" t="s">
        <v>98</v>
      </c>
      <c r="C64" s="30"/>
      <c r="D64" s="18"/>
      <c r="E64" s="18"/>
      <c r="F64" s="18"/>
      <c r="G64" s="18"/>
      <c r="H64" s="18"/>
      <c r="I64" s="28"/>
      <c r="J64" s="28"/>
      <c r="K64" s="28"/>
      <c r="L64" s="28"/>
      <c r="M64" s="28"/>
      <c r="N64" s="28"/>
      <c r="O64" s="18"/>
      <c r="P64" s="18"/>
      <c r="Q64" s="18">
        <v>2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>
        <v>3</v>
      </c>
      <c r="AD64" s="18"/>
      <c r="AE64" s="18"/>
      <c r="AF64" s="18"/>
      <c r="AG64" s="18">
        <v>5</v>
      </c>
      <c r="AH64" s="18"/>
      <c r="AI64" s="18"/>
      <c r="AJ64" s="18"/>
      <c r="AK64" s="18"/>
      <c r="AL64" s="18"/>
      <c r="AM64" s="18"/>
      <c r="AN64" s="18">
        <v>1</v>
      </c>
      <c r="AO64" s="18"/>
      <c r="AP64" s="18"/>
      <c r="AQ64" s="60" t="str">
        <f t="shared" si="1"/>
        <v>Nybrottkarusellen</v>
      </c>
    </row>
    <row r="65" spans="1:43" s="35" customFormat="1" ht="12.75">
      <c r="A65" s="24" t="s">
        <v>72</v>
      </c>
      <c r="B65" s="18" t="s">
        <v>96</v>
      </c>
      <c r="C65" s="18"/>
      <c r="D65" s="18"/>
      <c r="E65" s="18"/>
      <c r="F65" s="18"/>
      <c r="G65" s="18"/>
      <c r="H65" s="18"/>
      <c r="I65" s="28"/>
      <c r="J65" s="28"/>
      <c r="K65" s="28"/>
      <c r="L65" s="28"/>
      <c r="M65" s="28"/>
      <c r="N65" s="2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>
        <v>1</v>
      </c>
      <c r="AO65" s="18"/>
      <c r="AP65" s="18"/>
      <c r="AQ65" s="60" t="str">
        <f t="shared" si="1"/>
        <v>Jordbrudilten</v>
      </c>
    </row>
    <row r="66" spans="1:43" ht="12.75">
      <c r="A66" s="24" t="s">
        <v>72</v>
      </c>
      <c r="B66" s="18" t="s">
        <v>203</v>
      </c>
      <c r="C66" s="30"/>
      <c r="D66" s="18"/>
      <c r="E66" s="18"/>
      <c r="F66" s="18"/>
      <c r="G66" s="18"/>
      <c r="H66" s="18"/>
      <c r="I66" s="28"/>
      <c r="J66" s="28"/>
      <c r="K66" s="28"/>
      <c r="L66" s="28"/>
      <c r="M66" s="28"/>
      <c r="N66" s="28"/>
      <c r="O66" s="18">
        <v>3</v>
      </c>
      <c r="P66" s="18"/>
      <c r="Q66" s="18"/>
      <c r="R66" s="18">
        <v>7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>
        <v>2</v>
      </c>
      <c r="AE66" s="18"/>
      <c r="AF66" s="18"/>
      <c r="AG66" s="18"/>
      <c r="AH66" s="18"/>
      <c r="AI66" s="18"/>
      <c r="AJ66" s="18"/>
      <c r="AK66" s="18">
        <v>4</v>
      </c>
      <c r="AL66" s="18"/>
      <c r="AM66" s="18"/>
      <c r="AN66" s="18"/>
      <c r="AO66" s="18"/>
      <c r="AP66" s="18"/>
      <c r="AQ66" s="60" t="str">
        <f t="shared" si="1"/>
        <v>Trondheim Maraton</v>
      </c>
    </row>
    <row r="67" spans="1:43" ht="12.75">
      <c r="A67" s="24" t="s">
        <v>197</v>
      </c>
      <c r="B67" s="18" t="s">
        <v>15</v>
      </c>
      <c r="C67" s="18"/>
      <c r="D67" s="18"/>
      <c r="E67" s="18"/>
      <c r="F67" s="18"/>
      <c r="G67" s="18"/>
      <c r="H67" s="18">
        <v>1</v>
      </c>
      <c r="I67" s="28">
        <v>1</v>
      </c>
      <c r="J67" s="30"/>
      <c r="K67" s="30"/>
      <c r="L67" s="30"/>
      <c r="M67" s="30">
        <v>2</v>
      </c>
      <c r="N67" s="30"/>
      <c r="O67" s="18"/>
      <c r="P67" s="40">
        <v>1</v>
      </c>
      <c r="Q67" s="18"/>
      <c r="R67" s="18"/>
      <c r="S67" s="18"/>
      <c r="T67" s="18">
        <v>1</v>
      </c>
      <c r="U67" s="18"/>
      <c r="V67" s="18"/>
      <c r="W67" s="18"/>
      <c r="X67" s="18"/>
      <c r="Y67" s="18">
        <v>1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60" t="str">
        <f t="shared" si="1"/>
        <v>Klubbmestersk terrengløp </v>
      </c>
    </row>
    <row r="68" spans="1:43" ht="12.75">
      <c r="A68" s="24" t="s">
        <v>204</v>
      </c>
      <c r="B68" s="18" t="s">
        <v>205</v>
      </c>
      <c r="C68" s="18"/>
      <c r="D68" s="18"/>
      <c r="E68" s="18"/>
      <c r="F68" s="18"/>
      <c r="G68" s="18">
        <v>14</v>
      </c>
      <c r="H68" s="18"/>
      <c r="I68" s="28"/>
      <c r="J68" s="30"/>
      <c r="K68" s="30"/>
      <c r="L68" s="30"/>
      <c r="M68" s="30"/>
      <c r="N68" s="3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60" t="str">
        <f aca="true" t="shared" si="2" ref="AQ68:AQ79">B68</f>
        <v>Kanaljoggen</v>
      </c>
    </row>
    <row r="69" spans="1:43" ht="12.75">
      <c r="A69" s="24" t="s">
        <v>204</v>
      </c>
      <c r="B69" s="18" t="s">
        <v>206</v>
      </c>
      <c r="C69" s="18"/>
      <c r="D69" s="18"/>
      <c r="E69" s="18"/>
      <c r="F69" s="18"/>
      <c r="G69" s="18"/>
      <c r="H69" s="18"/>
      <c r="I69" s="28"/>
      <c r="J69" s="30"/>
      <c r="K69" s="30"/>
      <c r="L69" s="30"/>
      <c r="M69" s="30"/>
      <c r="N69" s="3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>
        <v>8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60" t="str">
        <f t="shared" si="2"/>
        <v>Stokkenløpet</v>
      </c>
    </row>
    <row r="70" spans="1:43" ht="12.75">
      <c r="A70" s="24" t="s">
        <v>120</v>
      </c>
      <c r="B70" s="18" t="s">
        <v>121</v>
      </c>
      <c r="C70" s="17">
        <v>7</v>
      </c>
      <c r="D70" s="17">
        <v>5</v>
      </c>
      <c r="E70" s="17"/>
      <c r="F70" s="17">
        <v>30</v>
      </c>
      <c r="G70" s="17"/>
      <c r="H70" s="17"/>
      <c r="I70" s="26">
        <v>2</v>
      </c>
      <c r="J70" s="26"/>
      <c r="K70" s="26"/>
      <c r="L70" s="26"/>
      <c r="M70" s="26"/>
      <c r="N70" s="26"/>
      <c r="O70" s="17"/>
      <c r="P70" s="17">
        <v>1</v>
      </c>
      <c r="Q70" s="17">
        <v>20</v>
      </c>
      <c r="R70" s="17">
        <v>46</v>
      </c>
      <c r="S70" s="17"/>
      <c r="T70" s="17"/>
      <c r="U70" s="17"/>
      <c r="V70" s="17"/>
      <c r="W70" s="18"/>
      <c r="X70" s="18">
        <v>36</v>
      </c>
      <c r="Y70" s="17">
        <v>38</v>
      </c>
      <c r="Z70" s="17"/>
      <c r="AA70" s="17"/>
      <c r="AB70" s="17"/>
      <c r="AC70" s="17"/>
      <c r="AD70" s="17">
        <v>4</v>
      </c>
      <c r="AE70" s="17"/>
      <c r="AF70" s="17">
        <v>52</v>
      </c>
      <c r="AG70" s="17">
        <v>9</v>
      </c>
      <c r="AH70" s="17"/>
      <c r="AI70" s="17"/>
      <c r="AJ70" s="17"/>
      <c r="AK70" s="17"/>
      <c r="AL70" s="17"/>
      <c r="AM70" s="17">
        <v>32</v>
      </c>
      <c r="AN70" s="17">
        <v>7</v>
      </c>
      <c r="AO70" s="17"/>
      <c r="AP70" s="17"/>
      <c r="AQ70" s="60" t="str">
        <f t="shared" si="2"/>
        <v>NM Terrengløp, lang løype</v>
      </c>
    </row>
    <row r="71" spans="1:43" ht="12.75">
      <c r="A71" s="24" t="s">
        <v>214</v>
      </c>
      <c r="B71" s="18" t="s">
        <v>16</v>
      </c>
      <c r="C71" s="18"/>
      <c r="D71" s="18">
        <v>2</v>
      </c>
      <c r="E71" s="18"/>
      <c r="F71" s="18"/>
      <c r="G71" s="18"/>
      <c r="H71" s="18"/>
      <c r="I71" s="18">
        <v>1</v>
      </c>
      <c r="J71" s="18"/>
      <c r="K71" s="18"/>
      <c r="L71" s="18"/>
      <c r="M71" s="30"/>
      <c r="N71" s="30"/>
      <c r="O71" s="18"/>
      <c r="P71" s="59">
        <v>1</v>
      </c>
      <c r="Q71" s="18"/>
      <c r="R71" s="18">
        <v>1</v>
      </c>
      <c r="S71" s="18"/>
      <c r="T71" s="18"/>
      <c r="U71" s="18"/>
      <c r="V71" s="29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>
        <v>2</v>
      </c>
      <c r="AH71" s="18"/>
      <c r="AI71" s="18"/>
      <c r="AJ71" s="18"/>
      <c r="AK71" s="18"/>
      <c r="AL71" s="18"/>
      <c r="AM71" s="18">
        <v>2</v>
      </c>
      <c r="AN71" s="18"/>
      <c r="AO71" s="18"/>
      <c r="AP71" s="18"/>
      <c r="AQ71" s="60" t="str">
        <f t="shared" si="2"/>
        <v>Lina Roindt</v>
      </c>
    </row>
    <row r="72" spans="1:43" ht="12.75">
      <c r="A72" s="24" t="s">
        <v>99</v>
      </c>
      <c r="B72" s="18" t="s">
        <v>59</v>
      </c>
      <c r="C72" s="18"/>
      <c r="D72" s="18"/>
      <c r="E72" s="18"/>
      <c r="F72" s="18"/>
      <c r="G72" s="18"/>
      <c r="H72" s="18"/>
      <c r="I72" s="30"/>
      <c r="J72" s="30"/>
      <c r="K72" s="30"/>
      <c r="L72" s="30"/>
      <c r="M72" s="30"/>
      <c r="N72" s="30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>
        <v>3</v>
      </c>
      <c r="AO72" s="18">
        <v>34</v>
      </c>
      <c r="AP72" s="18"/>
      <c r="AQ72" s="60" t="str">
        <f t="shared" si="2"/>
        <v>Oslo Maraton</v>
      </c>
    </row>
    <row r="73" spans="1:43" ht="12.75">
      <c r="A73" s="24" t="s">
        <v>221</v>
      </c>
      <c r="B73" s="18" t="s">
        <v>222</v>
      </c>
      <c r="C73" s="18"/>
      <c r="D73" s="18"/>
      <c r="E73" s="18"/>
      <c r="F73" s="18">
        <v>4</v>
      </c>
      <c r="G73" s="18"/>
      <c r="H73" s="18"/>
      <c r="I73" s="30"/>
      <c r="J73" s="30"/>
      <c r="K73" s="30"/>
      <c r="L73" s="30"/>
      <c r="M73" s="30"/>
      <c r="N73" s="30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60" t="str">
        <f t="shared" si="2"/>
        <v>Mosviksenderen Opp</v>
      </c>
    </row>
    <row r="74" spans="1:43" ht="12.75">
      <c r="A74" s="24" t="s">
        <v>223</v>
      </c>
      <c r="B74" s="18" t="s">
        <v>224</v>
      </c>
      <c r="C74" s="18"/>
      <c r="D74" s="18"/>
      <c r="E74" s="18"/>
      <c r="F74" s="18"/>
      <c r="G74" s="18"/>
      <c r="H74" s="18"/>
      <c r="I74" s="30"/>
      <c r="J74" s="30"/>
      <c r="K74" s="30"/>
      <c r="L74" s="30"/>
      <c r="M74" s="30"/>
      <c r="N74" s="30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>
        <v>6</v>
      </c>
      <c r="AP74" s="18"/>
      <c r="AQ74" s="60" t="str">
        <f t="shared" si="2"/>
        <v>Gøteborg Maraton</v>
      </c>
    </row>
    <row r="75" spans="1:43" ht="12.75">
      <c r="A75" s="24" t="s">
        <v>207</v>
      </c>
      <c r="B75" s="18" t="s">
        <v>17</v>
      </c>
      <c r="C75" s="18"/>
      <c r="D75" s="18"/>
      <c r="E75" s="18"/>
      <c r="F75" s="18"/>
      <c r="G75" s="18"/>
      <c r="H75" s="18">
        <v>3</v>
      </c>
      <c r="I75" s="18">
        <v>1</v>
      </c>
      <c r="J75" s="18"/>
      <c r="K75" s="18"/>
      <c r="L75" s="18"/>
      <c r="M75" s="28"/>
      <c r="N75" s="28"/>
      <c r="O75" s="18"/>
      <c r="P75" s="18"/>
      <c r="Q75" s="18"/>
      <c r="R75" s="18"/>
      <c r="S75" s="18"/>
      <c r="T75" s="18"/>
      <c r="U75" s="18"/>
      <c r="V75" s="18"/>
      <c r="W75" s="18">
        <v>10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>
        <v>1</v>
      </c>
      <c r="AH75" s="18"/>
      <c r="AI75" s="18"/>
      <c r="AJ75" s="18"/>
      <c r="AK75" s="18"/>
      <c r="AL75" s="18"/>
      <c r="AM75" s="18"/>
      <c r="AN75" s="18"/>
      <c r="AO75" s="18"/>
      <c r="AP75" s="18"/>
      <c r="AQ75" s="60" t="str">
        <f t="shared" si="2"/>
        <v>Torvikbukt Rundt</v>
      </c>
    </row>
    <row r="76" spans="1:43" ht="12.75">
      <c r="A76" s="24" t="s">
        <v>101</v>
      </c>
      <c r="B76" s="18" t="s">
        <v>212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8"/>
      <c r="N76" s="28"/>
      <c r="O76" s="18">
        <v>16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60" t="str">
        <f t="shared" si="2"/>
        <v>Poznan Maraton</v>
      </c>
    </row>
    <row r="77" spans="1:43" ht="12.75">
      <c r="A77" s="24" t="s">
        <v>208</v>
      </c>
      <c r="B77" s="18" t="s">
        <v>209</v>
      </c>
      <c r="C77" s="18"/>
      <c r="D77" s="18"/>
      <c r="E77" s="18"/>
      <c r="F77" s="18"/>
      <c r="G77" s="18"/>
      <c r="H77" s="18"/>
      <c r="I77" s="30"/>
      <c r="J77" s="30"/>
      <c r="K77" s="30"/>
      <c r="L77" s="30"/>
      <c r="M77" s="30"/>
      <c r="N77" s="30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8"/>
      <c r="AH77" s="18"/>
      <c r="AI77" s="18"/>
      <c r="AJ77" s="18"/>
      <c r="AK77" s="18"/>
      <c r="AL77" s="18"/>
      <c r="AM77" s="18"/>
      <c r="AN77" s="18">
        <v>2</v>
      </c>
      <c r="AO77" s="18"/>
      <c r="AP77" s="18"/>
      <c r="AQ77" s="60" t="str">
        <f t="shared" si="2"/>
        <v>Hytteplanmila</v>
      </c>
    </row>
    <row r="78" spans="1:43" s="34" customFormat="1" ht="12.75">
      <c r="A78" s="25" t="s">
        <v>208</v>
      </c>
      <c r="B78" s="17" t="s">
        <v>210</v>
      </c>
      <c r="C78" s="17"/>
      <c r="D78" s="17"/>
      <c r="E78" s="17"/>
      <c r="F78" s="17"/>
      <c r="G78" s="17"/>
      <c r="H78" s="17"/>
      <c r="I78" s="27"/>
      <c r="J78" s="27"/>
      <c r="K78" s="27"/>
      <c r="L78" s="27"/>
      <c r="M78" s="27"/>
      <c r="N78" s="2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28"/>
      <c r="AO78" s="17">
        <v>19</v>
      </c>
      <c r="AP78" s="17"/>
      <c r="AQ78" s="60" t="str">
        <f t="shared" si="2"/>
        <v>Bergen Ultra</v>
      </c>
    </row>
    <row r="79" spans="1:43" ht="12.75">
      <c r="A79" s="24" t="s">
        <v>102</v>
      </c>
      <c r="B79" s="18" t="s">
        <v>107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8"/>
      <c r="N79" s="2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>
        <v>7</v>
      </c>
      <c r="AP79" s="18"/>
      <c r="AQ79" s="60" t="str">
        <f t="shared" si="2"/>
        <v>Fredrikstad Maraton </v>
      </c>
    </row>
    <row r="80" spans="1:43" s="34" customFormat="1" ht="12.75">
      <c r="A80" s="25"/>
      <c r="B80" s="17"/>
      <c r="C80" s="53"/>
      <c r="D80" s="53"/>
      <c r="E80" s="53"/>
      <c r="F80" s="53"/>
      <c r="G80" s="53"/>
      <c r="H80" s="53"/>
      <c r="I80" s="54"/>
      <c r="J80" s="54"/>
      <c r="K80" s="54"/>
      <c r="L80" s="54"/>
      <c r="M80" s="54"/>
      <c r="N80" s="5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5"/>
      <c r="AQ80" s="60"/>
    </row>
    <row r="81" spans="1:43" ht="12.75">
      <c r="A81" s="24"/>
      <c r="B81" s="18" t="s">
        <v>111</v>
      </c>
      <c r="C81" s="39">
        <v>1</v>
      </c>
      <c r="D81" s="39">
        <v>5</v>
      </c>
      <c r="E81" s="39">
        <v>1</v>
      </c>
      <c r="F81" s="39">
        <v>6</v>
      </c>
      <c r="G81" s="39">
        <v>2</v>
      </c>
      <c r="H81" s="39">
        <v>3</v>
      </c>
      <c r="I81" s="39">
        <v>9</v>
      </c>
      <c r="J81" s="39">
        <v>4</v>
      </c>
      <c r="K81" s="39">
        <v>5</v>
      </c>
      <c r="L81" s="39">
        <v>1</v>
      </c>
      <c r="M81" s="39">
        <v>1</v>
      </c>
      <c r="N81" s="39">
        <v>1</v>
      </c>
      <c r="O81" s="39">
        <v>7</v>
      </c>
      <c r="P81" s="39">
        <v>14</v>
      </c>
      <c r="Q81" s="39">
        <v>6</v>
      </c>
      <c r="R81" s="39">
        <v>12</v>
      </c>
      <c r="S81" s="39">
        <v>1</v>
      </c>
      <c r="T81" s="39">
        <v>2</v>
      </c>
      <c r="U81" s="39">
        <v>2</v>
      </c>
      <c r="V81" s="39">
        <v>4</v>
      </c>
      <c r="W81" s="39">
        <v>10</v>
      </c>
      <c r="X81" s="39">
        <v>1</v>
      </c>
      <c r="Y81" s="39">
        <v>6</v>
      </c>
      <c r="Z81" s="39">
        <v>1</v>
      </c>
      <c r="AA81" s="39">
        <v>1</v>
      </c>
      <c r="AB81" s="39">
        <v>2</v>
      </c>
      <c r="AC81" s="39">
        <v>14</v>
      </c>
      <c r="AD81" s="39">
        <v>11</v>
      </c>
      <c r="AE81" s="39">
        <v>1</v>
      </c>
      <c r="AF81" s="39">
        <v>1</v>
      </c>
      <c r="AG81" s="39">
        <v>10</v>
      </c>
      <c r="AH81" s="39">
        <v>2</v>
      </c>
      <c r="AI81" s="39">
        <v>2</v>
      </c>
      <c r="AJ81" s="39">
        <v>6</v>
      </c>
      <c r="AK81" s="39">
        <v>10</v>
      </c>
      <c r="AL81" s="39">
        <v>2</v>
      </c>
      <c r="AM81" s="39">
        <v>5</v>
      </c>
      <c r="AN81" s="39">
        <v>14</v>
      </c>
      <c r="AO81" s="39">
        <v>14</v>
      </c>
      <c r="AP81" s="39">
        <v>3</v>
      </c>
      <c r="AQ81" s="43">
        <f>SUM(C81:AP81)</f>
        <v>203</v>
      </c>
    </row>
    <row r="82" spans="1:43" s="42" customFormat="1" ht="12">
      <c r="A82" s="24"/>
      <c r="B82" s="64" t="s">
        <v>76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18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57">
        <v>157</v>
      </c>
    </row>
    <row r="83" spans="1:43" s="33" customFormat="1" ht="126">
      <c r="A83" s="10"/>
      <c r="B83" s="11">
        <v>2007</v>
      </c>
      <c r="C83" s="58" t="str">
        <f aca="true" t="shared" si="3" ref="C83:AA83">C2</f>
        <v>Bakk Audun</v>
      </c>
      <c r="D83" s="58" t="str">
        <f t="shared" si="3"/>
        <v>Bakken Edvin</v>
      </c>
      <c r="E83" s="58" t="str">
        <f t="shared" si="3"/>
        <v>Bakken Hedvig</v>
      </c>
      <c r="F83" s="58" t="str">
        <f t="shared" si="3"/>
        <v>Bardal Lars Morten</v>
      </c>
      <c r="G83" s="58" t="str">
        <f t="shared" si="3"/>
        <v>Bolme Magne</v>
      </c>
      <c r="H83" s="58" t="str">
        <f t="shared" si="3"/>
        <v>Bolme Tor Jarle</v>
      </c>
      <c r="I83" s="58" t="str">
        <f t="shared" si="3"/>
        <v>Børset Stein Ivar</v>
      </c>
      <c r="J83" s="58" t="str">
        <f t="shared" si="3"/>
        <v>Eilifsen Morten</v>
      </c>
      <c r="K83" s="58" t="str">
        <f t="shared" si="3"/>
        <v>Eldevik Jørund</v>
      </c>
      <c r="L83" s="58" t="str">
        <f t="shared" si="3"/>
        <v>Ericson Ørjan</v>
      </c>
      <c r="M83" s="58" t="str">
        <f t="shared" si="3"/>
        <v>Fagerholt Kjetil</v>
      </c>
      <c r="N83" s="58" t="str">
        <f t="shared" si="3"/>
        <v>Gjerstad Nils Ivar</v>
      </c>
      <c r="O83" s="58" t="str">
        <f t="shared" si="3"/>
        <v>Grønning Frode</v>
      </c>
      <c r="P83" s="58" t="str">
        <f t="shared" si="3"/>
        <v>Grøseth Henrik</v>
      </c>
      <c r="Q83" s="58" t="str">
        <f t="shared" si="3"/>
        <v>Hagen Lars</v>
      </c>
      <c r="R83" s="58" t="str">
        <f t="shared" si="3"/>
        <v>Langen Helge</v>
      </c>
      <c r="S83" s="58" t="str">
        <f t="shared" si="3"/>
        <v>Liland Knut Brede</v>
      </c>
      <c r="T83" s="58" t="str">
        <f t="shared" si="3"/>
        <v>Løset Ole Kr</v>
      </c>
      <c r="U83" s="58" t="str">
        <f t="shared" si="3"/>
        <v>Maroni Terje</v>
      </c>
      <c r="V83" s="58" t="str">
        <f t="shared" si="3"/>
        <v>Mathisen Per Erik</v>
      </c>
      <c r="W83" s="58" t="str">
        <f t="shared" si="3"/>
        <v>Mikkelsen Råg</v>
      </c>
      <c r="X83" s="58" t="str">
        <f t="shared" si="3"/>
        <v>Moholdt Lars</v>
      </c>
      <c r="Y83" s="58" t="str">
        <f t="shared" si="3"/>
        <v>Nonstad Bård</v>
      </c>
      <c r="Z83" s="58" t="str">
        <f t="shared" si="3"/>
        <v>Nåvik Stian</v>
      </c>
      <c r="AA83" s="58" t="str">
        <f t="shared" si="3"/>
        <v>Romundstad Ingvar</v>
      </c>
      <c r="AB83" s="58" t="str">
        <f aca="true" t="shared" si="4" ref="AB83:AG83">AB2</f>
        <v>Romundstad Jan</v>
      </c>
      <c r="AC83" s="58" t="str">
        <f t="shared" si="4"/>
        <v>Reitan Trygve</v>
      </c>
      <c r="AD83" s="58" t="str">
        <f t="shared" si="4"/>
        <v>Rodriguez Juan M V</v>
      </c>
      <c r="AE83" s="58" t="str">
        <f t="shared" si="4"/>
        <v>Sande Ingebjørg</v>
      </c>
      <c r="AF83" s="58" t="str">
        <f t="shared" si="4"/>
        <v>Sande Pål</v>
      </c>
      <c r="AG83" s="58" t="str">
        <f t="shared" si="4"/>
        <v>Solem Jon</v>
      </c>
      <c r="AH83" s="58" t="str">
        <f aca="true" t="shared" si="5" ref="AH83:AP83">AH2</f>
        <v>Strand Sveinung Hestad</v>
      </c>
      <c r="AI83" s="58" t="str">
        <f t="shared" si="5"/>
        <v>Svinsås Ola Inge</v>
      </c>
      <c r="AJ83" s="58" t="str">
        <f t="shared" si="5"/>
        <v>Svinsås Morten</v>
      </c>
      <c r="AK83" s="58" t="str">
        <f t="shared" si="5"/>
        <v>Sæther Bjørn</v>
      </c>
      <c r="AL83" s="58" t="str">
        <f t="shared" si="5"/>
        <v>Sæther Pål</v>
      </c>
      <c r="AM83" s="58" t="str">
        <f t="shared" si="5"/>
        <v>Sørlie Robert</v>
      </c>
      <c r="AN83" s="58" t="str">
        <f t="shared" si="5"/>
        <v>Vonheim Bjørn</v>
      </c>
      <c r="AO83" s="58" t="str">
        <f t="shared" si="5"/>
        <v>Aasbø Henrik</v>
      </c>
      <c r="AP83" s="58" t="str">
        <f t="shared" si="5"/>
        <v>Øvrige deltagere</v>
      </c>
      <c r="AQ83" s="11">
        <v>2007</v>
      </c>
    </row>
    <row r="84" spans="1:43" ht="23.25">
      <c r="A84" s="65" t="str">
        <f>A1</f>
        <v>LØP UTENFOR BANE (senior &amp; junior)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7"/>
      <c r="V84" s="65" t="str">
        <f>V1</f>
        <v>LØP UTENFOR BANE (senior &amp; junior)</v>
      </c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7"/>
    </row>
    <row r="85" spans="1:43" s="42" customFormat="1" ht="12">
      <c r="A85" s="41"/>
      <c r="B85" s="31" t="s">
        <v>45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 t="str">
        <f>B85</f>
        <v>Tallene i rubrikkene betyr plassering i sin klasse   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 s="42" customFormat="1" ht="12.75">
      <c r="A86" s="41"/>
      <c r="B86" s="31" t="s">
        <v>46</v>
      </c>
      <c r="C86" s="40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 t="str">
        <f>B86</f>
        <v>Beste tid uansett klasse =</v>
      </c>
      <c r="Y86" s="31"/>
      <c r="Z86" s="31"/>
      <c r="AA86" s="31"/>
      <c r="AB86" s="31"/>
      <c r="AC86" s="31"/>
      <c r="AD86" s="31"/>
      <c r="AE86" s="31"/>
      <c r="AF86" s="31"/>
      <c r="AG86"/>
      <c r="AH86"/>
      <c r="AI86" s="40">
        <v>1</v>
      </c>
      <c r="AJ86" s="31"/>
      <c r="AK86" s="31"/>
      <c r="AL86" s="31"/>
      <c r="AM86" s="31"/>
      <c r="AN86" s="31"/>
      <c r="AO86" s="31"/>
      <c r="AP86" s="31"/>
      <c r="AQ86" s="31"/>
    </row>
    <row r="87" spans="1:43" s="42" customFormat="1" ht="12">
      <c r="A87" s="41"/>
      <c r="B87" s="31" t="s">
        <v>74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 t="str">
        <f>B87</f>
        <v>Løpsnavn i kursiv betyr at løpet har bare en klasse uavhengig av alder.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2:22" s="42" customFormat="1" ht="12">
      <c r="B88" s="44" t="s">
        <v>73</v>
      </c>
      <c r="T88" s="44"/>
      <c r="U88" s="44"/>
      <c r="V88" s="31" t="str">
        <f>B88</f>
        <v>M=mosjonsklasse</v>
      </c>
    </row>
  </sheetData>
  <mergeCells count="6">
    <mergeCell ref="A84:U84"/>
    <mergeCell ref="V84:AQ84"/>
    <mergeCell ref="T82:AP82"/>
    <mergeCell ref="B82:R82"/>
    <mergeCell ref="A1:U1"/>
    <mergeCell ref="V1:AQ1"/>
  </mergeCells>
  <printOptions/>
  <pageMargins left="0.4" right="0.17" top="0.63" bottom="0.79" header="0.5118110236220472" footer="0.5118110236220472"/>
  <pageSetup horizontalDpi="600" verticalDpi="600" orientation="portrait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8.7109375" style="8" customWidth="1"/>
    <col min="2" max="2" width="53.28125" style="8" bestFit="1" customWidth="1"/>
    <col min="3" max="8" width="6.140625" style="8" customWidth="1"/>
    <col min="9" max="9" width="6.7109375" style="8" customWidth="1"/>
    <col min="10" max="16384" width="9.140625" style="8" customWidth="1"/>
  </cols>
  <sheetData>
    <row r="1" spans="1:9" s="9" customFormat="1" ht="27.75">
      <c r="A1" s="68" t="s">
        <v>24</v>
      </c>
      <c r="B1" s="69"/>
      <c r="C1" s="69"/>
      <c r="D1" s="69"/>
      <c r="E1" s="69"/>
      <c r="F1" s="69"/>
      <c r="G1" s="69"/>
      <c r="H1" s="69"/>
      <c r="I1" s="70"/>
    </row>
    <row r="2" spans="1:9" ht="150.75">
      <c r="A2" s="6"/>
      <c r="B2" s="7">
        <v>2007</v>
      </c>
      <c r="C2" s="36" t="s">
        <v>54</v>
      </c>
      <c r="D2" s="36" t="s">
        <v>61</v>
      </c>
      <c r="E2" s="36" t="s">
        <v>48</v>
      </c>
      <c r="F2" s="36" t="s">
        <v>114</v>
      </c>
      <c r="G2" s="36" t="s">
        <v>116</v>
      </c>
      <c r="H2" s="36" t="s">
        <v>89</v>
      </c>
      <c r="I2" s="36" t="s">
        <v>25</v>
      </c>
    </row>
    <row r="3" spans="1:9" ht="15.75">
      <c r="A3" s="12" t="s">
        <v>145</v>
      </c>
      <c r="B3" s="13" t="s">
        <v>229</v>
      </c>
      <c r="C3" s="13">
        <v>1</v>
      </c>
      <c r="D3" s="13"/>
      <c r="E3" s="13"/>
      <c r="F3" s="13"/>
      <c r="G3" s="13"/>
      <c r="H3" s="13"/>
      <c r="I3" s="13">
        <f aca="true" t="shared" si="0" ref="I3:I12">SUM(C3:H3)</f>
        <v>1</v>
      </c>
    </row>
    <row r="4" spans="1:9" ht="15.75">
      <c r="A4" s="12" t="s">
        <v>151</v>
      </c>
      <c r="B4" s="13" t="s">
        <v>152</v>
      </c>
      <c r="C4" s="13">
        <v>1</v>
      </c>
      <c r="D4" s="13">
        <v>1</v>
      </c>
      <c r="E4" s="13">
        <v>1</v>
      </c>
      <c r="F4" s="13">
        <v>1</v>
      </c>
      <c r="G4" s="13"/>
      <c r="H4" s="13"/>
      <c r="I4" s="13">
        <f t="shared" si="0"/>
        <v>4</v>
      </c>
    </row>
    <row r="5" spans="1:9" ht="15.75">
      <c r="A5" s="12" t="s">
        <v>155</v>
      </c>
      <c r="B5" s="13" t="s">
        <v>156</v>
      </c>
      <c r="C5" s="13"/>
      <c r="D5" s="13"/>
      <c r="E5" s="13">
        <v>1</v>
      </c>
      <c r="F5" s="13">
        <v>1</v>
      </c>
      <c r="G5" s="13"/>
      <c r="H5" s="13"/>
      <c r="I5" s="13">
        <f t="shared" si="0"/>
        <v>2</v>
      </c>
    </row>
    <row r="6" spans="1:9" ht="15.75">
      <c r="A6" s="12" t="s">
        <v>160</v>
      </c>
      <c r="B6" s="13" t="s">
        <v>161</v>
      </c>
      <c r="C6" s="13"/>
      <c r="D6" s="13"/>
      <c r="E6" s="13">
        <v>1</v>
      </c>
      <c r="F6" s="13"/>
      <c r="G6" s="13"/>
      <c r="H6" s="13"/>
      <c r="I6" s="13">
        <f t="shared" si="0"/>
        <v>1</v>
      </c>
    </row>
    <row r="7" spans="1:9" ht="15.75">
      <c r="A7" s="12" t="s">
        <v>160</v>
      </c>
      <c r="B7" s="13" t="s">
        <v>163</v>
      </c>
      <c r="C7" s="13"/>
      <c r="D7" s="13"/>
      <c r="E7" s="13"/>
      <c r="F7" s="13"/>
      <c r="G7" s="13"/>
      <c r="H7" s="13">
        <v>1</v>
      </c>
      <c r="I7" s="13">
        <f t="shared" si="0"/>
        <v>1</v>
      </c>
    </row>
    <row r="8" spans="1:9" ht="15.75">
      <c r="A8" s="12" t="s">
        <v>169</v>
      </c>
      <c r="B8" s="13" t="s">
        <v>106</v>
      </c>
      <c r="C8" s="13"/>
      <c r="D8" s="13">
        <v>1</v>
      </c>
      <c r="E8" s="13">
        <v>1</v>
      </c>
      <c r="F8" s="13"/>
      <c r="G8" s="13"/>
      <c r="H8" s="13"/>
      <c r="I8" s="13">
        <f t="shared" si="0"/>
        <v>2</v>
      </c>
    </row>
    <row r="9" spans="1:9" ht="15.75">
      <c r="A9" s="12" t="s">
        <v>173</v>
      </c>
      <c r="B9" s="13" t="s">
        <v>174</v>
      </c>
      <c r="C9" s="13"/>
      <c r="D9" s="13">
        <v>1</v>
      </c>
      <c r="E9" s="13"/>
      <c r="F9" s="13"/>
      <c r="G9" s="13"/>
      <c r="H9" s="13"/>
      <c r="I9" s="13">
        <f t="shared" si="0"/>
        <v>1</v>
      </c>
    </row>
    <row r="10" spans="1:9" ht="15.75">
      <c r="A10" s="12" t="s">
        <v>93</v>
      </c>
      <c r="B10" s="13" t="s">
        <v>95</v>
      </c>
      <c r="C10" s="13"/>
      <c r="D10" s="13"/>
      <c r="E10" s="13">
        <v>1</v>
      </c>
      <c r="F10" s="13"/>
      <c r="G10" s="13"/>
      <c r="H10" s="13"/>
      <c r="I10" s="13">
        <f t="shared" si="0"/>
        <v>1</v>
      </c>
    </row>
    <row r="11" spans="1:9" ht="15.75">
      <c r="A11" s="12" t="s">
        <v>71</v>
      </c>
      <c r="B11" s="13" t="s">
        <v>195</v>
      </c>
      <c r="C11" s="13"/>
      <c r="D11" s="13">
        <v>1</v>
      </c>
      <c r="E11" s="13">
        <v>1</v>
      </c>
      <c r="F11" s="13"/>
      <c r="G11" s="13"/>
      <c r="H11" s="13"/>
      <c r="I11" s="13">
        <f t="shared" si="0"/>
        <v>2</v>
      </c>
    </row>
    <row r="12" spans="1:9" ht="15.75">
      <c r="A12" s="12" t="s">
        <v>197</v>
      </c>
      <c r="B12" s="13" t="s">
        <v>211</v>
      </c>
      <c r="C12" s="13"/>
      <c r="D12" s="13"/>
      <c r="E12" s="13">
        <v>1</v>
      </c>
      <c r="F12" s="13"/>
      <c r="G12" s="13">
        <v>1</v>
      </c>
      <c r="H12" s="13"/>
      <c r="I12" s="13">
        <f t="shared" si="0"/>
        <v>2</v>
      </c>
    </row>
    <row r="13" spans="1:9" ht="7.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2.5" customHeight="1" thickBot="1">
      <c r="A14" s="14">
        <v>2007</v>
      </c>
      <c r="B14" s="13" t="s">
        <v>18</v>
      </c>
      <c r="C14" s="15">
        <f aca="true" t="shared" si="1" ref="C14:I14">SUM(C3:C13)</f>
        <v>2</v>
      </c>
      <c r="D14" s="15">
        <f t="shared" si="1"/>
        <v>4</v>
      </c>
      <c r="E14" s="15">
        <f t="shared" si="1"/>
        <v>7</v>
      </c>
      <c r="F14" s="15">
        <f t="shared" si="1"/>
        <v>2</v>
      </c>
      <c r="G14" s="15">
        <f t="shared" si="1"/>
        <v>1</v>
      </c>
      <c r="H14" s="15">
        <f t="shared" si="1"/>
        <v>1</v>
      </c>
      <c r="I14" s="15">
        <f t="shared" si="1"/>
        <v>17</v>
      </c>
    </row>
    <row r="15" spans="1:10" s="16" customFormat="1" ht="25.5" customHeight="1" thickTop="1">
      <c r="A15" s="37">
        <v>2006</v>
      </c>
      <c r="B15" s="16" t="s">
        <v>18</v>
      </c>
      <c r="I15" s="16">
        <v>18</v>
      </c>
      <c r="J15" s="38"/>
    </row>
    <row r="16" s="16" customFormat="1" ht="15">
      <c r="A16" s="16" t="s">
        <v>26</v>
      </c>
    </row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48" s="16" customFormat="1" ht="15"/>
  </sheetData>
  <mergeCells count="1">
    <mergeCell ref="A1:I1"/>
  </mergeCells>
  <printOptions horizontalCentered="1" verticalCentered="1"/>
  <pageMargins left="1.1811023622047245" right="1.1811023622047245" top="0.79" bottom="1.08" header="0.5118110236220472" footer="0.5118110236220472"/>
  <pageSetup horizontalDpi="300" verticalDpi="300" orientation="landscape" paperSize="9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B34" sqref="B34"/>
    </sheetView>
  </sheetViews>
  <sheetFormatPr defaultColWidth="11.421875" defaultRowHeight="12.75"/>
  <cols>
    <col min="1" max="1" width="26.140625" style="2" bestFit="1" customWidth="1"/>
    <col min="2" max="2" width="4.140625" style="2" bestFit="1" customWidth="1"/>
    <col min="3" max="3" width="4.140625" style="2" customWidth="1"/>
    <col min="4" max="5" width="4.140625" style="2" bestFit="1" customWidth="1"/>
    <col min="6" max="6" width="4.140625" style="2" customWidth="1"/>
    <col min="7" max="7" width="4.140625" style="2" bestFit="1" customWidth="1"/>
    <col min="8" max="8" width="7.140625" style="2" customWidth="1"/>
    <col min="9" max="9" width="4.140625" style="2" bestFit="1" customWidth="1"/>
    <col min="10" max="10" width="5.57421875" style="2" bestFit="1" customWidth="1"/>
    <col min="11" max="11" width="8.7109375" style="2" customWidth="1"/>
    <col min="12" max="16384" width="9.140625" style="2" customWidth="1"/>
  </cols>
  <sheetData>
    <row r="1" spans="1:11" s="3" customFormat="1" ht="21" customHeight="1">
      <c r="A1" s="45" t="s">
        <v>75</v>
      </c>
      <c r="B1" s="71" t="s">
        <v>39</v>
      </c>
      <c r="C1" s="72"/>
      <c r="D1" s="72"/>
      <c r="E1" s="72"/>
      <c r="F1" s="72"/>
      <c r="G1" s="72"/>
      <c r="H1" s="21" t="s">
        <v>27</v>
      </c>
      <c r="I1" s="21"/>
      <c r="J1" s="21"/>
      <c r="K1" s="21"/>
    </row>
    <row r="2" spans="1:11" s="4" customFormat="1" ht="131.25">
      <c r="A2" s="1">
        <v>2007</v>
      </c>
      <c r="B2" s="19" t="s">
        <v>103</v>
      </c>
      <c r="C2" s="19" t="s">
        <v>104</v>
      </c>
      <c r="D2" s="19" t="s">
        <v>21</v>
      </c>
      <c r="E2" s="19" t="s">
        <v>22</v>
      </c>
      <c r="F2" s="19" t="s">
        <v>23</v>
      </c>
      <c r="G2" s="19" t="s">
        <v>112</v>
      </c>
      <c r="H2" s="20" t="s">
        <v>28</v>
      </c>
      <c r="I2" s="20" t="s">
        <v>38</v>
      </c>
      <c r="J2" s="20" t="s">
        <v>218</v>
      </c>
      <c r="K2" s="5" t="s">
        <v>29</v>
      </c>
    </row>
    <row r="3" spans="1:11" s="49" customFormat="1" ht="13.5">
      <c r="A3" s="46" t="s">
        <v>31</v>
      </c>
      <c r="B3" s="47"/>
      <c r="C3" s="47"/>
      <c r="D3" s="47"/>
      <c r="E3" s="47"/>
      <c r="F3" s="47"/>
      <c r="G3" s="47"/>
      <c r="H3" s="48">
        <f aca="true" t="shared" si="0" ref="H3:H47">SUM(B3:G3)</f>
        <v>0</v>
      </c>
      <c r="I3" s="48"/>
      <c r="J3" s="48">
        <v>1</v>
      </c>
      <c r="K3" s="48">
        <f aca="true" t="shared" si="1" ref="K3:K47">SUM(H3:J3)</f>
        <v>1</v>
      </c>
    </row>
    <row r="4" spans="1:11" s="49" customFormat="1" ht="13.5">
      <c r="A4" s="46" t="s">
        <v>41</v>
      </c>
      <c r="B4" s="47"/>
      <c r="C4" s="47"/>
      <c r="D4" s="47"/>
      <c r="E4" s="47"/>
      <c r="F4" s="47"/>
      <c r="G4" s="47">
        <v>2</v>
      </c>
      <c r="H4" s="48">
        <f t="shared" si="0"/>
        <v>2</v>
      </c>
      <c r="I4" s="48"/>
      <c r="J4" s="48">
        <v>5</v>
      </c>
      <c r="K4" s="48">
        <f t="shared" si="1"/>
        <v>7</v>
      </c>
    </row>
    <row r="5" spans="1:11" s="49" customFormat="1" ht="13.5">
      <c r="A5" s="46" t="s">
        <v>113</v>
      </c>
      <c r="B5" s="47"/>
      <c r="C5" s="47"/>
      <c r="D5" s="47"/>
      <c r="E5" s="47"/>
      <c r="F5" s="47"/>
      <c r="G5" s="47">
        <v>1</v>
      </c>
      <c r="H5" s="48">
        <f t="shared" si="0"/>
        <v>1</v>
      </c>
      <c r="I5" s="48"/>
      <c r="J5" s="48">
        <v>1</v>
      </c>
      <c r="K5" s="48">
        <f t="shared" si="1"/>
        <v>2</v>
      </c>
    </row>
    <row r="6" spans="1:11" s="49" customFormat="1" ht="13.5">
      <c r="A6" s="46" t="s">
        <v>54</v>
      </c>
      <c r="B6" s="47">
        <v>1</v>
      </c>
      <c r="C6" s="47"/>
      <c r="D6" s="47">
        <v>1</v>
      </c>
      <c r="E6" s="47">
        <v>2</v>
      </c>
      <c r="F6" s="47"/>
      <c r="G6" s="47"/>
      <c r="H6" s="48">
        <f t="shared" si="0"/>
        <v>4</v>
      </c>
      <c r="I6" s="48">
        <v>2</v>
      </c>
      <c r="J6" s="48">
        <v>6</v>
      </c>
      <c r="K6" s="48">
        <f t="shared" si="1"/>
        <v>12</v>
      </c>
    </row>
    <row r="7" spans="1:11" s="49" customFormat="1" ht="13.5">
      <c r="A7" s="46" t="s">
        <v>55</v>
      </c>
      <c r="B7" s="47"/>
      <c r="C7" s="47"/>
      <c r="D7" s="47"/>
      <c r="E7" s="47"/>
      <c r="F7" s="47"/>
      <c r="G7" s="47">
        <v>2</v>
      </c>
      <c r="H7" s="48">
        <f t="shared" si="0"/>
        <v>2</v>
      </c>
      <c r="I7" s="48"/>
      <c r="J7" s="48"/>
      <c r="K7" s="48">
        <f t="shared" si="1"/>
        <v>2</v>
      </c>
    </row>
    <row r="8" spans="1:11" s="49" customFormat="1" ht="13.5">
      <c r="A8" s="46" t="s">
        <v>50</v>
      </c>
      <c r="B8" s="47"/>
      <c r="C8" s="47"/>
      <c r="D8" s="47"/>
      <c r="E8" s="47"/>
      <c r="F8" s="47"/>
      <c r="G8" s="47">
        <v>1</v>
      </c>
      <c r="H8" s="48">
        <f t="shared" si="0"/>
        <v>1</v>
      </c>
      <c r="I8" s="48"/>
      <c r="J8" s="48">
        <v>2</v>
      </c>
      <c r="K8" s="48">
        <f t="shared" si="1"/>
        <v>3</v>
      </c>
    </row>
    <row r="9" spans="1:11" s="49" customFormat="1" ht="13.5">
      <c r="A9" s="46" t="s">
        <v>1</v>
      </c>
      <c r="B9" s="47"/>
      <c r="C9" s="47"/>
      <c r="D9" s="47"/>
      <c r="E9" s="47"/>
      <c r="F9" s="47"/>
      <c r="G9" s="47">
        <v>1</v>
      </c>
      <c r="H9" s="48">
        <f t="shared" si="0"/>
        <v>1</v>
      </c>
      <c r="I9" s="48"/>
      <c r="J9" s="48">
        <v>3</v>
      </c>
      <c r="K9" s="48">
        <f t="shared" si="1"/>
        <v>4</v>
      </c>
    </row>
    <row r="10" spans="1:11" s="49" customFormat="1" ht="13.5">
      <c r="A10" s="46" t="s">
        <v>2</v>
      </c>
      <c r="B10" s="47"/>
      <c r="C10" s="47">
        <v>1</v>
      </c>
      <c r="D10" s="47">
        <v>1</v>
      </c>
      <c r="E10" s="47">
        <v>3</v>
      </c>
      <c r="F10" s="47"/>
      <c r="G10" s="47"/>
      <c r="H10" s="48">
        <f t="shared" si="0"/>
        <v>5</v>
      </c>
      <c r="I10" s="48"/>
      <c r="J10" s="48">
        <v>9</v>
      </c>
      <c r="K10" s="48">
        <f t="shared" si="1"/>
        <v>14</v>
      </c>
    </row>
    <row r="11" spans="1:11" s="49" customFormat="1" ht="13.5">
      <c r="A11" s="46" t="s">
        <v>69</v>
      </c>
      <c r="B11" s="47"/>
      <c r="C11" s="47"/>
      <c r="D11" s="47"/>
      <c r="E11" s="47"/>
      <c r="F11" s="47"/>
      <c r="G11" s="47"/>
      <c r="H11" s="48">
        <f t="shared" si="0"/>
        <v>0</v>
      </c>
      <c r="I11" s="48"/>
      <c r="J11" s="48">
        <v>4</v>
      </c>
      <c r="K11" s="48">
        <f t="shared" si="1"/>
        <v>4</v>
      </c>
    </row>
    <row r="12" spans="1:11" s="49" customFormat="1" ht="13.5">
      <c r="A12" s="46" t="s">
        <v>118</v>
      </c>
      <c r="B12" s="47"/>
      <c r="C12" s="47"/>
      <c r="D12" s="47"/>
      <c r="E12" s="47"/>
      <c r="F12" s="47">
        <v>3</v>
      </c>
      <c r="G12" s="47"/>
      <c r="H12" s="48">
        <f t="shared" si="0"/>
        <v>3</v>
      </c>
      <c r="I12" s="48"/>
      <c r="J12" s="48">
        <v>5</v>
      </c>
      <c r="K12" s="48">
        <f t="shared" si="1"/>
        <v>8</v>
      </c>
    </row>
    <row r="13" spans="1:11" s="49" customFormat="1" ht="13.5">
      <c r="A13" s="46" t="s">
        <v>110</v>
      </c>
      <c r="B13" s="47"/>
      <c r="C13" s="47"/>
      <c r="D13" s="47"/>
      <c r="E13" s="47"/>
      <c r="F13" s="47">
        <v>2</v>
      </c>
      <c r="G13" s="47"/>
      <c r="H13" s="48">
        <f t="shared" si="0"/>
        <v>2</v>
      </c>
      <c r="I13" s="48"/>
      <c r="J13" s="48">
        <v>1</v>
      </c>
      <c r="K13" s="48">
        <f t="shared" si="1"/>
        <v>3</v>
      </c>
    </row>
    <row r="14" spans="1:11" s="49" customFormat="1" ht="13.5">
      <c r="A14" s="46" t="s">
        <v>34</v>
      </c>
      <c r="B14" s="47"/>
      <c r="C14" s="47"/>
      <c r="D14" s="47"/>
      <c r="E14" s="47"/>
      <c r="F14" s="47"/>
      <c r="G14" s="47">
        <v>1</v>
      </c>
      <c r="H14" s="48">
        <f t="shared" si="0"/>
        <v>1</v>
      </c>
      <c r="I14" s="48"/>
      <c r="J14" s="48">
        <v>1</v>
      </c>
      <c r="K14" s="48">
        <f t="shared" si="1"/>
        <v>2</v>
      </c>
    </row>
    <row r="15" spans="1:11" s="49" customFormat="1" ht="13.5">
      <c r="A15" s="46" t="s">
        <v>33</v>
      </c>
      <c r="B15" s="47"/>
      <c r="C15" s="47"/>
      <c r="D15" s="47"/>
      <c r="E15" s="47"/>
      <c r="F15" s="47"/>
      <c r="G15" s="47">
        <v>2</v>
      </c>
      <c r="H15" s="48">
        <f t="shared" si="0"/>
        <v>2</v>
      </c>
      <c r="I15" s="48"/>
      <c r="J15" s="48"/>
      <c r="K15" s="48">
        <f t="shared" si="1"/>
        <v>2</v>
      </c>
    </row>
    <row r="16" spans="1:11" s="49" customFormat="1" ht="13.5">
      <c r="A16" s="46" t="s">
        <v>85</v>
      </c>
      <c r="B16" s="47"/>
      <c r="C16" s="47"/>
      <c r="D16" s="47"/>
      <c r="E16" s="47"/>
      <c r="F16" s="47"/>
      <c r="G16" s="47"/>
      <c r="H16" s="48">
        <f t="shared" si="0"/>
        <v>0</v>
      </c>
      <c r="I16" s="48"/>
      <c r="J16" s="48">
        <v>1</v>
      </c>
      <c r="K16" s="48">
        <f t="shared" si="1"/>
        <v>1</v>
      </c>
    </row>
    <row r="17" spans="1:11" s="49" customFormat="1" ht="13.5">
      <c r="A17" s="46" t="s">
        <v>3</v>
      </c>
      <c r="B17" s="47"/>
      <c r="C17" s="47"/>
      <c r="D17" s="47"/>
      <c r="E17" s="47"/>
      <c r="F17" s="47">
        <v>2</v>
      </c>
      <c r="G17" s="47"/>
      <c r="H17" s="48">
        <f t="shared" si="0"/>
        <v>2</v>
      </c>
      <c r="I17" s="48"/>
      <c r="J17" s="48">
        <v>7</v>
      </c>
      <c r="K17" s="48">
        <f t="shared" si="1"/>
        <v>9</v>
      </c>
    </row>
    <row r="18" spans="1:11" s="49" customFormat="1" ht="13.5">
      <c r="A18" s="46" t="s">
        <v>61</v>
      </c>
      <c r="B18" s="47"/>
      <c r="C18" s="47"/>
      <c r="D18" s="47">
        <v>1</v>
      </c>
      <c r="E18" s="47">
        <v>2</v>
      </c>
      <c r="F18" s="47"/>
      <c r="G18" s="47"/>
      <c r="H18" s="48">
        <f t="shared" si="0"/>
        <v>3</v>
      </c>
      <c r="I18" s="48">
        <v>4</v>
      </c>
      <c r="J18" s="48">
        <v>14</v>
      </c>
      <c r="K18" s="48">
        <f t="shared" si="1"/>
        <v>21</v>
      </c>
    </row>
    <row r="19" spans="1:11" s="49" customFormat="1" ht="13.5">
      <c r="A19" s="46" t="s">
        <v>48</v>
      </c>
      <c r="B19" s="47">
        <v>1</v>
      </c>
      <c r="C19" s="47"/>
      <c r="D19" s="47">
        <v>1</v>
      </c>
      <c r="E19" s="47">
        <v>3</v>
      </c>
      <c r="F19" s="47"/>
      <c r="G19" s="47"/>
      <c r="H19" s="48">
        <f t="shared" si="0"/>
        <v>5</v>
      </c>
      <c r="I19" s="48">
        <v>7</v>
      </c>
      <c r="J19" s="48">
        <v>6</v>
      </c>
      <c r="K19" s="48">
        <f t="shared" si="1"/>
        <v>18</v>
      </c>
    </row>
    <row r="20" spans="1:11" s="49" customFormat="1" ht="13.5">
      <c r="A20" s="46" t="s">
        <v>114</v>
      </c>
      <c r="B20" s="47"/>
      <c r="C20" s="47">
        <v>1</v>
      </c>
      <c r="D20" s="47">
        <v>1</v>
      </c>
      <c r="E20" s="47">
        <v>2</v>
      </c>
      <c r="F20" s="47"/>
      <c r="G20" s="47"/>
      <c r="H20" s="48">
        <f t="shared" si="0"/>
        <v>4</v>
      </c>
      <c r="I20" s="48">
        <v>2</v>
      </c>
      <c r="J20" s="48">
        <v>12</v>
      </c>
      <c r="K20" s="48">
        <f t="shared" si="1"/>
        <v>18</v>
      </c>
    </row>
    <row r="21" spans="1:11" s="49" customFormat="1" ht="13.5">
      <c r="A21" s="46" t="s">
        <v>35</v>
      </c>
      <c r="B21" s="47"/>
      <c r="C21" s="47"/>
      <c r="D21" s="47"/>
      <c r="E21" s="47"/>
      <c r="F21" s="47"/>
      <c r="G21" s="47"/>
      <c r="H21" s="48">
        <f t="shared" si="0"/>
        <v>0</v>
      </c>
      <c r="I21" s="48"/>
      <c r="J21" s="48">
        <v>1</v>
      </c>
      <c r="K21" s="48">
        <f t="shared" si="1"/>
        <v>1</v>
      </c>
    </row>
    <row r="22" spans="1:11" s="49" customFormat="1" ht="13.5">
      <c r="A22" s="46" t="s">
        <v>4</v>
      </c>
      <c r="B22" s="47"/>
      <c r="C22" s="47"/>
      <c r="D22" s="47"/>
      <c r="E22" s="47"/>
      <c r="F22" s="47"/>
      <c r="G22" s="47">
        <v>1</v>
      </c>
      <c r="H22" s="48">
        <f t="shared" si="0"/>
        <v>1</v>
      </c>
      <c r="I22" s="48"/>
      <c r="J22" s="48">
        <v>2</v>
      </c>
      <c r="K22" s="48">
        <f t="shared" si="1"/>
        <v>3</v>
      </c>
    </row>
    <row r="23" spans="1:11" s="49" customFormat="1" ht="13.5">
      <c r="A23" s="46" t="s">
        <v>115</v>
      </c>
      <c r="B23" s="47"/>
      <c r="C23" s="47"/>
      <c r="D23" s="47">
        <v>1</v>
      </c>
      <c r="E23" s="47">
        <v>2</v>
      </c>
      <c r="F23" s="47"/>
      <c r="G23" s="47"/>
      <c r="H23" s="48">
        <f t="shared" si="0"/>
        <v>3</v>
      </c>
      <c r="I23" s="48"/>
      <c r="J23" s="48">
        <v>2</v>
      </c>
      <c r="K23" s="48">
        <f t="shared" si="1"/>
        <v>5</v>
      </c>
    </row>
    <row r="24" spans="1:11" s="49" customFormat="1" ht="13.5">
      <c r="A24" s="46" t="s">
        <v>62</v>
      </c>
      <c r="B24" s="47"/>
      <c r="C24" s="47"/>
      <c r="D24" s="47"/>
      <c r="E24" s="47"/>
      <c r="F24" s="47">
        <v>2</v>
      </c>
      <c r="G24" s="47"/>
      <c r="H24" s="48">
        <f t="shared" si="0"/>
        <v>2</v>
      </c>
      <c r="I24" s="48"/>
      <c r="J24" s="48">
        <v>4</v>
      </c>
      <c r="K24" s="48">
        <f t="shared" si="1"/>
        <v>6</v>
      </c>
    </row>
    <row r="25" spans="1:11" s="49" customFormat="1" ht="13.5">
      <c r="A25" s="46" t="s">
        <v>32</v>
      </c>
      <c r="B25" s="47">
        <v>1</v>
      </c>
      <c r="C25" s="47"/>
      <c r="D25" s="47">
        <v>1</v>
      </c>
      <c r="E25" s="47"/>
      <c r="F25" s="47">
        <v>2</v>
      </c>
      <c r="G25" s="47"/>
      <c r="H25" s="48">
        <f t="shared" si="0"/>
        <v>4</v>
      </c>
      <c r="I25" s="48"/>
      <c r="J25" s="48">
        <v>10</v>
      </c>
      <c r="K25" s="48">
        <f t="shared" si="1"/>
        <v>14</v>
      </c>
    </row>
    <row r="26" spans="1:11" s="49" customFormat="1" ht="13.5">
      <c r="A26" s="46" t="s">
        <v>36</v>
      </c>
      <c r="B26" s="47"/>
      <c r="C26" s="47"/>
      <c r="D26" s="47"/>
      <c r="E26" s="47"/>
      <c r="F26" s="47">
        <v>2</v>
      </c>
      <c r="G26" s="47"/>
      <c r="H26" s="48">
        <f t="shared" si="0"/>
        <v>2</v>
      </c>
      <c r="I26" s="48"/>
      <c r="J26" s="48"/>
      <c r="K26" s="48">
        <f t="shared" si="1"/>
        <v>2</v>
      </c>
    </row>
    <row r="27" spans="1:11" s="49" customFormat="1" ht="13.5">
      <c r="A27" s="46" t="s">
        <v>51</v>
      </c>
      <c r="B27" s="47"/>
      <c r="C27" s="47"/>
      <c r="D27" s="47"/>
      <c r="E27" s="47"/>
      <c r="F27" s="47"/>
      <c r="G27" s="47"/>
      <c r="H27" s="48">
        <f t="shared" si="0"/>
        <v>0</v>
      </c>
      <c r="I27" s="48"/>
      <c r="J27" s="48">
        <v>1</v>
      </c>
      <c r="K27" s="48">
        <f t="shared" si="1"/>
        <v>1</v>
      </c>
    </row>
    <row r="28" spans="1:11" s="49" customFormat="1" ht="13.5">
      <c r="A28" s="46" t="s">
        <v>49</v>
      </c>
      <c r="B28" s="47"/>
      <c r="C28" s="47"/>
      <c r="D28" s="47"/>
      <c r="E28" s="47">
        <v>2</v>
      </c>
      <c r="F28" s="47"/>
      <c r="G28" s="47"/>
      <c r="H28" s="48">
        <f t="shared" si="0"/>
        <v>2</v>
      </c>
      <c r="I28" s="48"/>
      <c r="J28" s="48">
        <v>6</v>
      </c>
      <c r="K28" s="48">
        <f t="shared" si="1"/>
        <v>8</v>
      </c>
    </row>
    <row r="29" spans="1:11" s="49" customFormat="1" ht="13.5">
      <c r="A29" s="46" t="s">
        <v>119</v>
      </c>
      <c r="B29" s="47"/>
      <c r="C29" s="47"/>
      <c r="D29" s="47"/>
      <c r="E29" s="47"/>
      <c r="F29" s="47">
        <v>2</v>
      </c>
      <c r="G29" s="47"/>
      <c r="H29" s="48">
        <f t="shared" si="0"/>
        <v>2</v>
      </c>
      <c r="I29" s="48"/>
      <c r="J29" s="48">
        <v>1</v>
      </c>
      <c r="K29" s="48">
        <f t="shared" si="1"/>
        <v>3</v>
      </c>
    </row>
    <row r="30" spans="1:11" s="49" customFormat="1" ht="13.5">
      <c r="A30" s="46" t="s">
        <v>116</v>
      </c>
      <c r="B30" s="47"/>
      <c r="C30" s="47"/>
      <c r="D30" s="47">
        <v>1</v>
      </c>
      <c r="E30" s="47">
        <v>3</v>
      </c>
      <c r="F30" s="47"/>
      <c r="G30" s="47"/>
      <c r="H30" s="48">
        <f t="shared" si="0"/>
        <v>4</v>
      </c>
      <c r="I30" s="48">
        <v>1</v>
      </c>
      <c r="J30" s="48">
        <v>14</v>
      </c>
      <c r="K30" s="48">
        <f t="shared" si="1"/>
        <v>19</v>
      </c>
    </row>
    <row r="31" spans="1:11" s="49" customFormat="1" ht="13.5">
      <c r="A31" s="46" t="s">
        <v>117</v>
      </c>
      <c r="B31" s="47">
        <v>1</v>
      </c>
      <c r="C31" s="47"/>
      <c r="D31" s="47">
        <v>1</v>
      </c>
      <c r="E31" s="47">
        <v>3</v>
      </c>
      <c r="F31" s="47"/>
      <c r="G31" s="47"/>
      <c r="H31" s="48">
        <f t="shared" si="0"/>
        <v>5</v>
      </c>
      <c r="I31" s="48"/>
      <c r="J31" s="48">
        <v>11</v>
      </c>
      <c r="K31" s="48">
        <f t="shared" si="1"/>
        <v>16</v>
      </c>
    </row>
    <row r="32" spans="1:11" s="49" customFormat="1" ht="13.5">
      <c r="A32" s="46" t="s">
        <v>58</v>
      </c>
      <c r="B32" s="47"/>
      <c r="C32" s="47"/>
      <c r="D32" s="47"/>
      <c r="E32" s="47"/>
      <c r="F32" s="47"/>
      <c r="G32" s="47">
        <v>2</v>
      </c>
      <c r="H32" s="48">
        <f t="shared" si="0"/>
        <v>2</v>
      </c>
      <c r="I32" s="48"/>
      <c r="J32" s="48">
        <v>1</v>
      </c>
      <c r="K32" s="48">
        <f t="shared" si="1"/>
        <v>3</v>
      </c>
    </row>
    <row r="33" spans="1:11" s="49" customFormat="1" ht="13.5">
      <c r="A33" s="46" t="s">
        <v>37</v>
      </c>
      <c r="B33" s="47"/>
      <c r="C33" s="47"/>
      <c r="D33" s="47"/>
      <c r="E33" s="47"/>
      <c r="F33" s="47">
        <v>1</v>
      </c>
      <c r="G33" s="47"/>
      <c r="H33" s="48">
        <f t="shared" si="0"/>
        <v>1</v>
      </c>
      <c r="I33" s="48"/>
      <c r="J33" s="48">
        <v>2</v>
      </c>
      <c r="K33" s="48">
        <f t="shared" si="1"/>
        <v>3</v>
      </c>
    </row>
    <row r="34" spans="1:11" s="49" customFormat="1" ht="13.5">
      <c r="A34" s="46" t="s">
        <v>200</v>
      </c>
      <c r="B34" s="47"/>
      <c r="C34" s="47"/>
      <c r="D34" s="47"/>
      <c r="E34" s="47"/>
      <c r="F34" s="47"/>
      <c r="G34" s="47">
        <v>2</v>
      </c>
      <c r="H34" s="48">
        <f t="shared" si="0"/>
        <v>2</v>
      </c>
      <c r="I34" s="48"/>
      <c r="J34" s="48">
        <v>1</v>
      </c>
      <c r="K34" s="48">
        <f t="shared" si="1"/>
        <v>3</v>
      </c>
    </row>
    <row r="35" spans="1:11" s="49" customFormat="1" ht="13.5">
      <c r="A35" s="46" t="s">
        <v>43</v>
      </c>
      <c r="B35" s="47"/>
      <c r="C35" s="47"/>
      <c r="D35" s="47"/>
      <c r="E35" s="47"/>
      <c r="F35" s="47"/>
      <c r="G35" s="47"/>
      <c r="H35" s="48">
        <f t="shared" si="0"/>
        <v>0</v>
      </c>
      <c r="I35" s="48"/>
      <c r="J35" s="48">
        <v>1</v>
      </c>
      <c r="K35" s="48">
        <f t="shared" si="1"/>
        <v>1</v>
      </c>
    </row>
    <row r="36" spans="1:11" s="49" customFormat="1" ht="13.5">
      <c r="A36" s="46" t="s">
        <v>78</v>
      </c>
      <c r="B36" s="47"/>
      <c r="C36" s="47"/>
      <c r="D36" s="47"/>
      <c r="E36" s="47">
        <v>1</v>
      </c>
      <c r="F36" s="47">
        <v>1</v>
      </c>
      <c r="G36" s="47"/>
      <c r="H36" s="48">
        <f t="shared" si="0"/>
        <v>2</v>
      </c>
      <c r="I36" s="48"/>
      <c r="J36" s="48">
        <v>10</v>
      </c>
      <c r="K36" s="48">
        <f t="shared" si="1"/>
        <v>12</v>
      </c>
    </row>
    <row r="37" spans="1:11" s="49" customFormat="1" ht="13.5">
      <c r="A37" s="46" t="s">
        <v>79</v>
      </c>
      <c r="B37" s="47"/>
      <c r="C37" s="47"/>
      <c r="D37" s="47"/>
      <c r="E37" s="47"/>
      <c r="F37" s="47">
        <v>2</v>
      </c>
      <c r="G37" s="47"/>
      <c r="H37" s="48">
        <f t="shared" si="0"/>
        <v>2</v>
      </c>
      <c r="I37" s="48"/>
      <c r="J37" s="48">
        <v>2</v>
      </c>
      <c r="K37" s="48">
        <f t="shared" si="1"/>
        <v>4</v>
      </c>
    </row>
    <row r="38" spans="1:11" s="49" customFormat="1" ht="13.5">
      <c r="A38" s="46" t="s">
        <v>52</v>
      </c>
      <c r="B38" s="47"/>
      <c r="C38" s="47"/>
      <c r="D38" s="47"/>
      <c r="E38" s="47"/>
      <c r="F38" s="47"/>
      <c r="G38" s="47">
        <v>2</v>
      </c>
      <c r="H38" s="48">
        <f t="shared" si="0"/>
        <v>2</v>
      </c>
      <c r="I38" s="48"/>
      <c r="J38" s="48">
        <v>2</v>
      </c>
      <c r="K38" s="48">
        <f t="shared" si="1"/>
        <v>4</v>
      </c>
    </row>
    <row r="39" spans="1:11" s="49" customFormat="1" ht="13.5">
      <c r="A39" s="46" t="s">
        <v>30</v>
      </c>
      <c r="B39" s="47"/>
      <c r="C39" s="47"/>
      <c r="D39" s="47"/>
      <c r="E39" s="47"/>
      <c r="F39" s="47"/>
      <c r="G39" s="47"/>
      <c r="H39" s="48">
        <f t="shared" si="0"/>
        <v>0</v>
      </c>
      <c r="I39" s="48"/>
      <c r="J39" s="48">
        <v>6</v>
      </c>
      <c r="K39" s="48">
        <f t="shared" si="1"/>
        <v>6</v>
      </c>
    </row>
    <row r="40" spans="1:11" s="49" customFormat="1" ht="13.5">
      <c r="A40" s="46" t="s">
        <v>5</v>
      </c>
      <c r="B40" s="47"/>
      <c r="C40" s="47">
        <v>1</v>
      </c>
      <c r="D40" s="47">
        <v>1</v>
      </c>
      <c r="E40" s="47">
        <v>2</v>
      </c>
      <c r="F40" s="47"/>
      <c r="G40" s="47"/>
      <c r="H40" s="48">
        <f t="shared" si="0"/>
        <v>4</v>
      </c>
      <c r="I40" s="48"/>
      <c r="J40" s="48">
        <v>10</v>
      </c>
      <c r="K40" s="48">
        <f t="shared" si="1"/>
        <v>14</v>
      </c>
    </row>
    <row r="41" spans="1:11" s="49" customFormat="1" ht="13.5">
      <c r="A41" s="46" t="s">
        <v>44</v>
      </c>
      <c r="B41" s="47"/>
      <c r="C41" s="47">
        <v>1</v>
      </c>
      <c r="D41" s="47">
        <v>1</v>
      </c>
      <c r="E41" s="47"/>
      <c r="F41" s="47">
        <v>2</v>
      </c>
      <c r="G41" s="47"/>
      <c r="H41" s="48">
        <f t="shared" si="0"/>
        <v>4</v>
      </c>
      <c r="I41" s="48"/>
      <c r="J41" s="48">
        <v>2</v>
      </c>
      <c r="K41" s="48">
        <f t="shared" si="1"/>
        <v>6</v>
      </c>
    </row>
    <row r="42" spans="1:11" s="49" customFormat="1" ht="13.5">
      <c r="A42" s="46" t="s">
        <v>109</v>
      </c>
      <c r="B42" s="47"/>
      <c r="C42" s="47"/>
      <c r="D42" s="47"/>
      <c r="E42" s="47"/>
      <c r="F42" s="47"/>
      <c r="G42" s="47">
        <v>1</v>
      </c>
      <c r="H42" s="48">
        <f t="shared" si="0"/>
        <v>1</v>
      </c>
      <c r="I42" s="48"/>
      <c r="J42" s="48"/>
      <c r="K42" s="48">
        <f t="shared" si="1"/>
        <v>1</v>
      </c>
    </row>
    <row r="43" spans="1:11" s="49" customFormat="1" ht="14.25" customHeight="1">
      <c r="A43" s="46" t="s">
        <v>6</v>
      </c>
      <c r="B43" s="47"/>
      <c r="C43" s="47"/>
      <c r="D43" s="47"/>
      <c r="E43" s="47"/>
      <c r="F43" s="47"/>
      <c r="G43" s="47">
        <v>2</v>
      </c>
      <c r="H43" s="48">
        <f t="shared" si="0"/>
        <v>2</v>
      </c>
      <c r="I43" s="48"/>
      <c r="J43" s="48"/>
      <c r="K43" s="48">
        <f t="shared" si="1"/>
        <v>2</v>
      </c>
    </row>
    <row r="44" spans="1:11" s="49" customFormat="1" ht="14.25" customHeight="1">
      <c r="A44" s="46" t="s">
        <v>77</v>
      </c>
      <c r="B44" s="47"/>
      <c r="C44" s="47">
        <v>1</v>
      </c>
      <c r="D44" s="47">
        <v>1</v>
      </c>
      <c r="E44" s="47">
        <v>3</v>
      </c>
      <c r="F44" s="47"/>
      <c r="G44" s="47"/>
      <c r="H44" s="48">
        <f t="shared" si="0"/>
        <v>5</v>
      </c>
      <c r="I44" s="48">
        <v>1</v>
      </c>
      <c r="J44" s="48">
        <v>5</v>
      </c>
      <c r="K44" s="48">
        <f t="shared" si="1"/>
        <v>11</v>
      </c>
    </row>
    <row r="45" spans="1:11" s="49" customFormat="1" ht="13.5">
      <c r="A45" s="46" t="s">
        <v>7</v>
      </c>
      <c r="B45" s="47"/>
      <c r="C45" s="47"/>
      <c r="D45" s="47">
        <v>1</v>
      </c>
      <c r="E45" s="47">
        <v>2</v>
      </c>
      <c r="F45" s="47"/>
      <c r="G45" s="47"/>
      <c r="H45" s="48">
        <f t="shared" si="0"/>
        <v>3</v>
      </c>
      <c r="I45" s="48"/>
      <c r="J45" s="48">
        <v>14</v>
      </c>
      <c r="K45" s="48">
        <f t="shared" si="1"/>
        <v>17</v>
      </c>
    </row>
    <row r="46" spans="1:11" s="49" customFormat="1" ht="13.5">
      <c r="A46" s="46" t="s">
        <v>60</v>
      </c>
      <c r="B46" s="47"/>
      <c r="C46" s="47"/>
      <c r="D46" s="47"/>
      <c r="E46" s="47"/>
      <c r="F46" s="47"/>
      <c r="G46" s="47">
        <v>4</v>
      </c>
      <c r="H46" s="48">
        <f t="shared" si="0"/>
        <v>4</v>
      </c>
      <c r="I46" s="48"/>
      <c r="J46" s="48">
        <v>14</v>
      </c>
      <c r="K46" s="48">
        <f t="shared" si="1"/>
        <v>18</v>
      </c>
    </row>
    <row r="47" spans="1:11" s="49" customFormat="1" ht="13.5">
      <c r="A47" s="46" t="s">
        <v>19</v>
      </c>
      <c r="B47" s="47"/>
      <c r="C47" s="47"/>
      <c r="D47" s="47"/>
      <c r="E47" s="47"/>
      <c r="F47" s="47">
        <v>15</v>
      </c>
      <c r="G47" s="47">
        <v>57</v>
      </c>
      <c r="H47" s="48">
        <f t="shared" si="0"/>
        <v>72</v>
      </c>
      <c r="I47" s="48"/>
      <c r="J47" s="48">
        <v>3</v>
      </c>
      <c r="K47" s="48">
        <f t="shared" si="1"/>
        <v>75</v>
      </c>
    </row>
    <row r="48" spans="1:11" s="49" customFormat="1" ht="14.25" thickBot="1">
      <c r="A48" s="46" t="s">
        <v>20</v>
      </c>
      <c r="B48" s="50">
        <f aca="true" t="shared" si="2" ref="B48:K48">SUM(B3:B47)</f>
        <v>4</v>
      </c>
      <c r="C48" s="50">
        <f t="shared" si="2"/>
        <v>5</v>
      </c>
      <c r="D48" s="50">
        <f t="shared" si="2"/>
        <v>13</v>
      </c>
      <c r="E48" s="50">
        <f t="shared" si="2"/>
        <v>30</v>
      </c>
      <c r="F48" s="50">
        <f t="shared" si="2"/>
        <v>36</v>
      </c>
      <c r="G48" s="50">
        <f t="shared" si="2"/>
        <v>81</v>
      </c>
      <c r="H48" s="51">
        <f t="shared" si="2"/>
        <v>169</v>
      </c>
      <c r="I48" s="51">
        <f t="shared" si="2"/>
        <v>17</v>
      </c>
      <c r="J48" s="51">
        <f t="shared" si="2"/>
        <v>203</v>
      </c>
      <c r="K48" s="51">
        <f t="shared" si="2"/>
        <v>389</v>
      </c>
    </row>
    <row r="49" spans="1:11" s="49" customFormat="1" ht="14.25" thickTop="1">
      <c r="A49" s="52">
        <v>2006</v>
      </c>
      <c r="H49" s="49">
        <v>124</v>
      </c>
      <c r="I49" s="49">
        <v>18</v>
      </c>
      <c r="J49" s="49">
        <v>157</v>
      </c>
      <c r="K49" s="49">
        <f>SUM(H49:J49)</f>
        <v>299</v>
      </c>
    </row>
  </sheetData>
  <mergeCells count="1">
    <mergeCell ref="B1:G1"/>
  </mergeCells>
  <printOptions horizontalCentered="1" verticalCentered="1"/>
  <pageMargins left="0.7874015748031497" right="0.7874015748031497" top="0.54" bottom="0.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 Jarle Bolme</cp:lastModifiedBy>
  <cp:lastPrinted>2007-11-19T16:01:22Z</cp:lastPrinted>
  <dcterms:created xsi:type="dcterms:W3CDTF">1998-04-26T13:31:11Z</dcterms:created>
  <dcterms:modified xsi:type="dcterms:W3CDTF">2007-11-19T16:01:47Z</dcterms:modified>
  <cp:category/>
  <cp:version/>
  <cp:contentType/>
  <cp:contentStatus/>
</cp:coreProperties>
</file>